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source" sheetId="2" r:id="rId1"/>
    <sheet name="dat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G96" i="1" l="1"/>
  <c r="G97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I97" i="1" l="1"/>
  <c r="I96" i="1"/>
  <c r="I88" i="1"/>
  <c r="I80" i="1"/>
  <c r="I72" i="1"/>
  <c r="I64" i="1"/>
  <c r="I56" i="1"/>
  <c r="I48" i="1"/>
  <c r="I40" i="1"/>
  <c r="I32" i="1"/>
  <c r="I24" i="1"/>
  <c r="I73" i="1"/>
  <c r="I16" i="1"/>
  <c r="I74" i="1"/>
  <c r="I57" i="1"/>
  <c r="I34" i="1"/>
  <c r="I33" i="1"/>
  <c r="I12" i="1"/>
  <c r="I90" i="1"/>
  <c r="I82" i="1"/>
  <c r="I66" i="1"/>
  <c r="I42" i="1"/>
  <c r="I26" i="1"/>
  <c r="I18" i="1"/>
  <c r="I89" i="1"/>
  <c r="I81" i="1"/>
  <c r="I65" i="1"/>
  <c r="I49" i="1"/>
  <c r="I41" i="1"/>
  <c r="I25" i="1"/>
  <c r="I17" i="1"/>
  <c r="I58" i="1"/>
  <c r="I71" i="1"/>
  <c r="I31" i="1"/>
  <c r="I13" i="1"/>
  <c r="I10" i="1"/>
  <c r="I55" i="1"/>
  <c r="I23" i="1"/>
  <c r="I78" i="1"/>
  <c r="I38" i="1"/>
  <c r="I93" i="1"/>
  <c r="I85" i="1"/>
  <c r="I77" i="1"/>
  <c r="I69" i="1"/>
  <c r="I61" i="1"/>
  <c r="I53" i="1"/>
  <c r="I45" i="1"/>
  <c r="I37" i="1"/>
  <c r="I29" i="1"/>
  <c r="I21" i="1"/>
  <c r="I87" i="1"/>
  <c r="I47" i="1"/>
  <c r="I86" i="1"/>
  <c r="I54" i="1"/>
  <c r="I14" i="1"/>
  <c r="I92" i="1"/>
  <c r="I84" i="1"/>
  <c r="I76" i="1"/>
  <c r="I68" i="1"/>
  <c r="I60" i="1"/>
  <c r="I52" i="1"/>
  <c r="I44" i="1"/>
  <c r="I36" i="1"/>
  <c r="I27" i="1"/>
  <c r="I19" i="1"/>
  <c r="I79" i="1"/>
  <c r="I39" i="1"/>
  <c r="I94" i="1"/>
  <c r="I62" i="1"/>
  <c r="I30" i="1"/>
  <c r="I50" i="1"/>
  <c r="I91" i="1"/>
  <c r="I75" i="1"/>
  <c r="I67" i="1"/>
  <c r="I59" i="1"/>
  <c r="I51" i="1"/>
  <c r="I43" i="1"/>
  <c r="I35" i="1"/>
  <c r="I95" i="1"/>
  <c r="I63" i="1"/>
  <c r="I15" i="1"/>
  <c r="I9" i="1"/>
  <c r="I70" i="1"/>
  <c r="I46" i="1"/>
  <c r="I22" i="1"/>
  <c r="I83" i="1"/>
  <c r="I8" i="1"/>
  <c r="I28" i="1"/>
  <c r="I20" i="1"/>
  <c r="I11" i="1"/>
</calcChain>
</file>

<file path=xl/sharedStrings.xml><?xml version="1.0" encoding="utf-8"?>
<sst xmlns="http://schemas.openxmlformats.org/spreadsheetml/2006/main" count="26" uniqueCount="19">
  <si>
    <t>yyyy</t>
  </si>
  <si>
    <t>Rfree</t>
  </si>
  <si>
    <t>CRSP_SPvw</t>
  </si>
  <si>
    <t>NaN</t>
  </si>
  <si>
    <t>Debt</t>
  </si>
  <si>
    <t>GDP</t>
  </si>
  <si>
    <t>series</t>
  </si>
  <si>
    <t>source</t>
  </si>
  <si>
    <t>NIPA Table</t>
  </si>
  <si>
    <t>details</t>
  </si>
  <si>
    <t>market value of debt held by the public</t>
  </si>
  <si>
    <t>nominal GDP</t>
  </si>
  <si>
    <t>Amit Goyal's website. http://www.hec.unil.ch/agoyal/docs/PredictorData2018.xlsx</t>
  </si>
  <si>
    <t>Dallas Fed updates the data monthly. https://www.dallasfed.org/research/econdata/govdebt
Before 1942, the data is from George Hall's website. http://people.brandeis.edu/~ghall/</t>
  </si>
  <si>
    <t>excess return</t>
  </si>
  <si>
    <t>5-year return</t>
  </si>
  <si>
    <t>log(Debt/GDP)</t>
  </si>
  <si>
    <t>3-m Treasury bill rate</t>
  </si>
  <si>
    <t>S&amp;P 500 retrun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</si>
</sst>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0" fillId="0" borderId="0" xfId="0" applyFont="1"/>
    <xf numFmtId="0" fontId="4" fillId="0" borderId="0" xfId="0" applyFont="1" applyAlignment="1">
      <alignment horizontal="right"/>
    </xf>
    <xf numFmtId="2" fontId="0" fillId="0" borderId="0" xfId="0" applyNumberFormat="1" applyFont="1" applyBorder="1" applyAlignment="1">
      <alignment horizontal="right"/>
    </xf>
    <xf numFmtId="2" fontId="4" fillId="0" borderId="0" xfId="2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0" xfId="1" applyNumberFormat="1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Series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data!$G$1</c:f>
              <c:strCache>
                <c:ptCount val="1"/>
                <c:pt idx="0">
                  <c:v>log(Debt/GDP)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data!$A$2:$A$92</c:f>
              <c:numCache>
                <c:formatCode>General</c:formatCode>
                <c:ptCount val="91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2015</c:v>
                </c:pt>
              </c:numCache>
            </c:numRef>
          </c:cat>
          <c:val>
            <c:numRef>
              <c:f>data!$G$3:$G$92</c:f>
              <c:numCache>
                <c:formatCode>0.00</c:formatCode>
                <c:ptCount val="90"/>
                <c:pt idx="0">
                  <c:v>-1.6608121219769516</c:v>
                </c:pt>
                <c:pt idx="1">
                  <c:v>-1.7212439252480167</c:v>
                </c:pt>
                <c:pt idx="2">
                  <c:v>-1.7928039007057845</c:v>
                </c:pt>
                <c:pt idx="3">
                  <c:v>-1.931601643162989</c:v>
                </c:pt>
                <c:pt idx="4">
                  <c:v>-1.8277116725432618</c:v>
                </c:pt>
                <c:pt idx="5">
                  <c:v>-1.5759482602277473</c:v>
                </c:pt>
                <c:pt idx="6">
                  <c:v>-1.153174066993865</c:v>
                </c:pt>
                <c:pt idx="7">
                  <c:v>-1.0319393089677547</c:v>
                </c:pt>
                <c:pt idx="8">
                  <c:v>-0.97964200796632117</c:v>
                </c:pt>
                <c:pt idx="9">
                  <c:v>-1.0176273707963792</c:v>
                </c:pt>
                <c:pt idx="10">
                  <c:v>-1.0136768492782977</c:v>
                </c:pt>
                <c:pt idx="11">
                  <c:v>-1.0918443782418825</c:v>
                </c:pt>
                <c:pt idx="12">
                  <c:v>-0.97398536473899833</c:v>
                </c:pt>
                <c:pt idx="13">
                  <c:v>-0.98569908840599096</c:v>
                </c:pt>
                <c:pt idx="14">
                  <c:v>-0.99874827586377568</c:v>
                </c:pt>
                <c:pt idx="15">
                  <c:v>-0.98533082038130648</c:v>
                </c:pt>
                <c:pt idx="16">
                  <c:v>-0.54244478001160301</c:v>
                </c:pt>
                <c:pt idx="17">
                  <c:v>-0.34041896103385205</c:v>
                </c:pt>
                <c:pt idx="18">
                  <c:v>-0.14145678244010645</c:v>
                </c:pt>
                <c:pt idx="19">
                  <c:v>2.5120420083527235E-2</c:v>
                </c:pt>
                <c:pt idx="20">
                  <c:v>-7.3871313768994085E-2</c:v>
                </c:pt>
                <c:pt idx="21">
                  <c:v>-0.21010789232157273</c:v>
                </c:pt>
                <c:pt idx="22">
                  <c:v>-0.34349134857143132</c:v>
                </c:pt>
                <c:pt idx="23">
                  <c:v>-0.28755975577374937</c:v>
                </c:pt>
                <c:pt idx="24">
                  <c:v>-0.4113194361107263</c:v>
                </c:pt>
                <c:pt idx="25">
                  <c:v>-0.59258339152636597</c:v>
                </c:pt>
                <c:pt idx="26">
                  <c:v>-0.6326667051965561</c:v>
                </c:pt>
                <c:pt idx="27">
                  <c:v>-0.66178396249427585</c:v>
                </c:pt>
                <c:pt idx="28">
                  <c:v>-0.64539407611438782</c:v>
                </c:pt>
                <c:pt idx="29">
                  <c:v>-0.75145369221113645</c:v>
                </c:pt>
                <c:pt idx="30">
                  <c:v>-0.8640521789992508</c:v>
                </c:pt>
                <c:pt idx="31">
                  <c:v>-0.89903540178339314</c:v>
                </c:pt>
                <c:pt idx="32">
                  <c:v>-0.9079094939255592</c:v>
                </c:pt>
                <c:pt idx="33">
                  <c:v>-0.97236729699977742</c:v>
                </c:pt>
                <c:pt idx="34">
                  <c:v>-0.97592487829663643</c:v>
                </c:pt>
                <c:pt idx="35">
                  <c:v>-0.995762927590365</c:v>
                </c:pt>
                <c:pt idx="36">
                  <c:v>-1.0332358176653906</c:v>
                </c:pt>
                <c:pt idx="37">
                  <c:v>-1.0953235847408918</c:v>
                </c:pt>
                <c:pt idx="38">
                  <c:v>-1.1529473812156632</c:v>
                </c:pt>
                <c:pt idx="39">
                  <c:v>-1.2607429932599463</c:v>
                </c:pt>
                <c:pt idx="40">
                  <c:v>-1.3555450555652497</c:v>
                </c:pt>
                <c:pt idx="41">
                  <c:v>-1.4150767206850334</c:v>
                </c:pt>
                <c:pt idx="42">
                  <c:v>-1.4999930521513185</c:v>
                </c:pt>
                <c:pt idx="43">
                  <c:v>-1.6065921227700586</c:v>
                </c:pt>
                <c:pt idx="44">
                  <c:v>-1.57132152202736</c:v>
                </c:pt>
                <c:pt idx="45">
                  <c:v>-1.5603575549571056</c:v>
                </c:pt>
                <c:pt idx="46">
                  <c:v>-1.60095239968373</c:v>
                </c:pt>
                <c:pt idx="47">
                  <c:v>-1.7272384871807318</c:v>
                </c:pt>
                <c:pt idx="48">
                  <c:v>-1.7696145642898624</c:v>
                </c:pt>
                <c:pt idx="49">
                  <c:v>-1.5818673171560595</c:v>
                </c:pt>
                <c:pt idx="50">
                  <c:v>-1.5101274754635876</c:v>
                </c:pt>
                <c:pt idx="51">
                  <c:v>-1.5226707449774626</c:v>
                </c:pt>
                <c:pt idx="52">
                  <c:v>-1.5780839701169294</c:v>
                </c:pt>
                <c:pt idx="53">
                  <c:v>-1.6371467160968782</c:v>
                </c:pt>
                <c:pt idx="54">
                  <c:v>-1.6016983674557437</c:v>
                </c:pt>
                <c:pt idx="55">
                  <c:v>-1.59581119182335</c:v>
                </c:pt>
                <c:pt idx="56">
                  <c:v>-1.3582796726231472</c:v>
                </c:pt>
                <c:pt idx="57">
                  <c:v>-1.2853464284629406</c:v>
                </c:pt>
                <c:pt idx="58">
                  <c:v>-1.2037086558729704</c:v>
                </c:pt>
                <c:pt idx="59">
                  <c:v>-1.0710177473752536</c:v>
                </c:pt>
                <c:pt idx="60">
                  <c:v>-0.97847374483428318</c:v>
                </c:pt>
                <c:pt idx="61">
                  <c:v>-1.0082236502161186</c:v>
                </c:pt>
                <c:pt idx="62">
                  <c:v>-1.0316763781168603</c:v>
                </c:pt>
                <c:pt idx="63">
                  <c:v>-0.98694548002916238</c:v>
                </c:pt>
                <c:pt idx="64">
                  <c:v>-0.92760705706964552</c:v>
                </c:pt>
                <c:pt idx="65">
                  <c:v>-0.80922659683084386</c:v>
                </c:pt>
                <c:pt idx="66">
                  <c:v>-0.77911202581459282</c:v>
                </c:pt>
                <c:pt idx="67">
                  <c:v>-0.74359211175423379</c:v>
                </c:pt>
                <c:pt idx="68">
                  <c:v>-0.83763814862721864</c:v>
                </c:pt>
                <c:pt idx="69">
                  <c:v>-0.77725808467979995</c:v>
                </c:pt>
                <c:pt idx="70">
                  <c:v>-0.82116749784934173</c:v>
                </c:pt>
                <c:pt idx="71">
                  <c:v>-0.8767566396513583</c:v>
                </c:pt>
                <c:pt idx="72">
                  <c:v>-0.93108045597950784</c:v>
                </c:pt>
                <c:pt idx="73">
                  <c:v>-1.0766552777485812</c:v>
                </c:pt>
                <c:pt idx="74">
                  <c:v>-1.2102643178653196</c:v>
                </c:pt>
                <c:pt idx="75">
                  <c:v>-1.2642301175476491</c:v>
                </c:pt>
                <c:pt idx="76">
                  <c:v>-1.1990837111079222</c:v>
                </c:pt>
                <c:pt idx="77">
                  <c:v>-1.1577162314128193</c:v>
                </c:pt>
                <c:pt idx="78">
                  <c:v>-1.1405053757743786</c:v>
                </c:pt>
                <c:pt idx="79">
                  <c:v>-1.1480074714410402</c:v>
                </c:pt>
                <c:pt idx="80">
                  <c:v>-1.1810683995039295</c:v>
                </c:pt>
                <c:pt idx="81">
                  <c:v>-1.1371896947861211</c:v>
                </c:pt>
                <c:pt idx="82">
                  <c:v>-0.84045204453427225</c:v>
                </c:pt>
                <c:pt idx="83">
                  <c:v>-0.69051377209377596</c:v>
                </c:pt>
                <c:pt idx="84">
                  <c:v>-0.54550006484962721</c:v>
                </c:pt>
                <c:pt idx="85">
                  <c:v>-0.49612121400852754</c:v>
                </c:pt>
                <c:pt idx="86">
                  <c:v>-0.42937339232075794</c:v>
                </c:pt>
                <c:pt idx="87">
                  <c:v>-0.48869506531545004</c:v>
                </c:pt>
                <c:pt idx="88">
                  <c:v>-0.47480423416456519</c:v>
                </c:pt>
                <c:pt idx="89">
                  <c:v>-0.46589219127606862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2-44DA-B153-262F0951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81008"/>
        <c:axId val="1006183088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data!$I$8:$I$97</c:f>
              <c:numCache>
                <c:formatCode>0.00</c:formatCode>
                <c:ptCount val="90"/>
                <c:pt idx="0">
                  <c:v>-0.10361289246910306</c:v>
                </c:pt>
                <c:pt idx="1">
                  <c:v>-0.18226939665556158</c:v>
                </c:pt>
                <c:pt idx="2">
                  <c:v>-0.15636240939910834</c:v>
                </c:pt>
                <c:pt idx="3">
                  <c:v>-0.13513001668611693</c:v>
                </c:pt>
                <c:pt idx="4">
                  <c:v>6.6057402034435777E-3</c:v>
                </c:pt>
                <c:pt idx="5">
                  <c:v>0.18839424304701907</c:v>
                </c:pt>
                <c:pt idx="6">
                  <c:v>0.12230216801781051</c:v>
                </c:pt>
                <c:pt idx="7">
                  <c:v>8.8186682478467143E-2</c:v>
                </c:pt>
                <c:pt idx="8">
                  <c:v>9.1516210837765996E-2</c:v>
                </c:pt>
                <c:pt idx="9">
                  <c:v>-3.8703034274877924E-3</c:v>
                </c:pt>
                <c:pt idx="10">
                  <c:v>-8.5475034374054321E-2</c:v>
                </c:pt>
                <c:pt idx="11">
                  <c:v>4.1402502420217278E-2</c:v>
                </c:pt>
                <c:pt idx="12">
                  <c:v>3.673431930116567E-2</c:v>
                </c:pt>
                <c:pt idx="13">
                  <c:v>7.6650412116346434E-2</c:v>
                </c:pt>
                <c:pt idx="14">
                  <c:v>0.15902563122575558</c:v>
                </c:pt>
                <c:pt idx="15">
                  <c:v>0.16303074604052104</c:v>
                </c:pt>
                <c:pt idx="16">
                  <c:v>0.13445649749208999</c:v>
                </c:pt>
                <c:pt idx="17">
                  <c:v>9.6296696590517983E-2</c:v>
                </c:pt>
                <c:pt idx="18">
                  <c:v>8.9554953071529983E-2</c:v>
                </c:pt>
                <c:pt idx="19">
                  <c:v>8.2608023678697629E-2</c:v>
                </c:pt>
                <c:pt idx="20">
                  <c:v>0.14227486811970408</c:v>
                </c:pt>
                <c:pt idx="21">
                  <c:v>0.1647117975608004</c:v>
                </c:pt>
                <c:pt idx="22">
                  <c:v>0.14877220466082497</c:v>
                </c:pt>
                <c:pt idx="23">
                  <c:v>0.19929723296876004</c:v>
                </c:pt>
                <c:pt idx="24">
                  <c:v>0.19670429767589592</c:v>
                </c:pt>
                <c:pt idx="25">
                  <c:v>0.16471579866288957</c:v>
                </c:pt>
                <c:pt idx="26">
                  <c:v>0.10424254842915229</c:v>
                </c:pt>
                <c:pt idx="27">
                  <c:v>0.17840410236204382</c:v>
                </c:pt>
                <c:pt idx="28">
                  <c:v>0.11490105162140665</c:v>
                </c:pt>
                <c:pt idx="29">
                  <c:v>5.5120121269207165E-2</c:v>
                </c:pt>
                <c:pt idx="30">
                  <c:v>9.1199761859396225E-2</c:v>
                </c:pt>
                <c:pt idx="31">
                  <c:v>9.6966889049580479E-2</c:v>
                </c:pt>
                <c:pt idx="32">
                  <c:v>6.5619742869961722E-2</c:v>
                </c:pt>
                <c:pt idx="33">
                  <c:v>7.1637000828274316E-2</c:v>
                </c:pt>
                <c:pt idx="34">
                  <c:v>9.5461202024119549E-2</c:v>
                </c:pt>
                <c:pt idx="35">
                  <c:v>2.1858696980909829E-2</c:v>
                </c:pt>
                <c:pt idx="36">
                  <c:v>7.8580034650848812E-2</c:v>
                </c:pt>
                <c:pt idx="37">
                  <c:v>5.4205559810760751E-2</c:v>
                </c:pt>
                <c:pt idx="38">
                  <c:v>1.3241463813422061E-3</c:v>
                </c:pt>
                <c:pt idx="39">
                  <c:v>-2.213181672774928E-2</c:v>
                </c:pt>
                <c:pt idx="40">
                  <c:v>2.5433965228744915E-2</c:v>
                </c:pt>
                <c:pt idx="41">
                  <c:v>1.9279585044449748E-2</c:v>
                </c:pt>
                <c:pt idx="42">
                  <c:v>-3.3495996597790907E-2</c:v>
                </c:pt>
                <c:pt idx="43">
                  <c:v>-8.0294646605254427E-2</c:v>
                </c:pt>
                <c:pt idx="44">
                  <c:v>-2.3959870141848815E-2</c:v>
                </c:pt>
                <c:pt idx="45">
                  <c:v>-9.1525263877545397E-3</c:v>
                </c:pt>
                <c:pt idx="46">
                  <c:v>-6.0226294342426989E-2</c:v>
                </c:pt>
                <c:pt idx="47">
                  <c:v>-1.7666348898841701E-2</c:v>
                </c:pt>
                <c:pt idx="48">
                  <c:v>7.479522660304895E-2</c:v>
                </c:pt>
                <c:pt idx="49">
                  <c:v>5.9381185562863384E-2</c:v>
                </c:pt>
                <c:pt idx="50">
                  <c:v>-1.1686235062585038E-2</c:v>
                </c:pt>
                <c:pt idx="51">
                  <c:v>3.1662491025006546E-2</c:v>
                </c:pt>
                <c:pt idx="52">
                  <c:v>5.5968950424034755E-2</c:v>
                </c:pt>
                <c:pt idx="53">
                  <c:v>3.4970352352455027E-2</c:v>
                </c:pt>
                <c:pt idx="54">
                  <c:v>4.1280816663666765E-2</c:v>
                </c:pt>
                <c:pt idx="55">
                  <c:v>9.955104934598244E-2</c:v>
                </c:pt>
                <c:pt idx="56">
                  <c:v>7.944163127870045E-2</c:v>
                </c:pt>
                <c:pt idx="57">
                  <c:v>7.4608341518924842E-2</c:v>
                </c:pt>
                <c:pt idx="58">
                  <c:v>0.11794131730302415</c:v>
                </c:pt>
                <c:pt idx="59">
                  <c:v>5.6755043463908292E-2</c:v>
                </c:pt>
                <c:pt idx="60">
                  <c:v>7.7718285266701659E-2</c:v>
                </c:pt>
                <c:pt idx="61">
                  <c:v>8.5324994278256586E-2</c:v>
                </c:pt>
                <c:pt idx="62">
                  <c:v>7.7735038930476133E-2</c:v>
                </c:pt>
                <c:pt idx="63">
                  <c:v>3.5361063591949869E-2</c:v>
                </c:pt>
                <c:pt idx="64">
                  <c:v>0.10961663972564133</c:v>
                </c:pt>
                <c:pt idx="65">
                  <c:v>0.10089061907019736</c:v>
                </c:pt>
                <c:pt idx="66">
                  <c:v>0.14235555142975309</c:v>
                </c:pt>
                <c:pt idx="67">
                  <c:v>0.17116149596021221</c:v>
                </c:pt>
                <c:pt idx="68">
                  <c:v>0.20460012392627175</c:v>
                </c:pt>
                <c:pt idx="69">
                  <c:v>0.12361332706742016</c:v>
                </c:pt>
                <c:pt idx="70">
                  <c:v>5.529904158301787E-2</c:v>
                </c:pt>
                <c:pt idx="71">
                  <c:v>-4.5536849102364475E-2</c:v>
                </c:pt>
                <c:pt idx="72">
                  <c:v>-3.8784230405907186E-2</c:v>
                </c:pt>
                <c:pt idx="73">
                  <c:v>-4.9873338423911028E-2</c:v>
                </c:pt>
                <c:pt idx="74">
                  <c:v>-1.6127645903032912E-2</c:v>
                </c:pt>
                <c:pt idx="75">
                  <c:v>4.1953549449396763E-2</c:v>
                </c:pt>
                <c:pt idx="76">
                  <c:v>9.6078022185429782E-2</c:v>
                </c:pt>
                <c:pt idx="77">
                  <c:v>-4.8617079384380396E-2</c:v>
                </c:pt>
                <c:pt idx="78">
                  <c:v>-2.0718240028698348E-2</c:v>
                </c:pt>
                <c:pt idx="79">
                  <c:v>1.5784112173485964E-3</c:v>
                </c:pt>
                <c:pt idx="80">
                  <c:v>-1.6587352061282555E-2</c:v>
                </c:pt>
                <c:pt idx="81">
                  <c:v>1.1592535236379925E-2</c:v>
                </c:pt>
                <c:pt idx="82">
                  <c:v>0.16438524734649149</c:v>
                </c:pt>
                <c:pt idx="83">
                  <c:v>0.14269435737433711</c:v>
                </c:pt>
                <c:pt idx="84">
                  <c:v>0.11748585509976261</c:v>
                </c:pt>
                <c:pt idx="85">
                  <c:v>0.13598901987346032</c:v>
                </c:pt>
                <c:pt idx="86">
                  <c:v>0.14489429843347457</c:v>
                </c:pt>
                <c:pt idx="87">
                  <c:v>7.6897466270864023E-2</c:v>
                </c:pt>
                <c:pt idx="88">
                  <c:v>0.10174696591029522</c:v>
                </c:pt>
                <c:pt idx="89">
                  <c:v>0.13108374510217896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02-44DA-B153-262F0951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87552"/>
        <c:axId val="396875488"/>
      </c:lineChart>
      <c:dateAx>
        <c:axId val="100618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83088"/>
        <c:crosses val="autoZero"/>
        <c:auto val="0"/>
        <c:lblOffset val="100"/>
        <c:baseTimeUnit val="days"/>
      </c:dateAx>
      <c:valAx>
        <c:axId val="10061830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81008"/>
        <c:crosses val="autoZero"/>
        <c:crossBetween val="between"/>
      </c:valAx>
      <c:valAx>
        <c:axId val="396875488"/>
        <c:scaling>
          <c:orientation val="minMax"/>
          <c:max val="0.30000000000000004"/>
          <c:min val="-0.2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887552"/>
        <c:crosses val="max"/>
        <c:crossBetween val="between"/>
      </c:valAx>
      <c:catAx>
        <c:axId val="3968875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8754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data!$G$3:$G$92</c:f>
              <c:numCache>
                <c:formatCode>0.00</c:formatCode>
                <c:ptCount val="90"/>
                <c:pt idx="0">
                  <c:v>-1.6608121219769516</c:v>
                </c:pt>
                <c:pt idx="1">
                  <c:v>-1.7212439252480167</c:v>
                </c:pt>
                <c:pt idx="2">
                  <c:v>-1.7928039007057845</c:v>
                </c:pt>
                <c:pt idx="3">
                  <c:v>-1.931601643162989</c:v>
                </c:pt>
                <c:pt idx="4">
                  <c:v>-1.8277116725432618</c:v>
                </c:pt>
                <c:pt idx="5">
                  <c:v>-1.5759482602277473</c:v>
                </c:pt>
                <c:pt idx="6">
                  <c:v>-1.153174066993865</c:v>
                </c:pt>
                <c:pt idx="7">
                  <c:v>-1.0319393089677547</c:v>
                </c:pt>
                <c:pt idx="8">
                  <c:v>-0.97964200796632117</c:v>
                </c:pt>
                <c:pt idx="9">
                  <c:v>-1.0176273707963792</c:v>
                </c:pt>
                <c:pt idx="10">
                  <c:v>-1.0136768492782977</c:v>
                </c:pt>
                <c:pt idx="11">
                  <c:v>-1.0918443782418825</c:v>
                </c:pt>
                <c:pt idx="12">
                  <c:v>-0.97398536473899833</c:v>
                </c:pt>
                <c:pt idx="13">
                  <c:v>-0.98569908840599096</c:v>
                </c:pt>
                <c:pt idx="14">
                  <c:v>-0.99874827586377568</c:v>
                </c:pt>
                <c:pt idx="15">
                  <c:v>-0.98533082038130648</c:v>
                </c:pt>
                <c:pt idx="16">
                  <c:v>-0.54244478001160301</c:v>
                </c:pt>
                <c:pt idx="17">
                  <c:v>-0.34041896103385205</c:v>
                </c:pt>
                <c:pt idx="18">
                  <c:v>-0.14145678244010645</c:v>
                </c:pt>
                <c:pt idx="19">
                  <c:v>2.5120420083527235E-2</c:v>
                </c:pt>
                <c:pt idx="20">
                  <c:v>-7.3871313768994085E-2</c:v>
                </c:pt>
                <c:pt idx="21">
                  <c:v>-0.21010789232157273</c:v>
                </c:pt>
                <c:pt idx="22">
                  <c:v>-0.34349134857143132</c:v>
                </c:pt>
                <c:pt idx="23">
                  <c:v>-0.28755975577374937</c:v>
                </c:pt>
                <c:pt idx="24">
                  <c:v>-0.4113194361107263</c:v>
                </c:pt>
                <c:pt idx="25">
                  <c:v>-0.59258339152636597</c:v>
                </c:pt>
                <c:pt idx="26">
                  <c:v>-0.6326667051965561</c:v>
                </c:pt>
                <c:pt idx="27">
                  <c:v>-0.66178396249427585</c:v>
                </c:pt>
                <c:pt idx="28">
                  <c:v>-0.64539407611438782</c:v>
                </c:pt>
                <c:pt idx="29">
                  <c:v>-0.75145369221113645</c:v>
                </c:pt>
                <c:pt idx="30">
                  <c:v>-0.8640521789992508</c:v>
                </c:pt>
                <c:pt idx="31">
                  <c:v>-0.89903540178339314</c:v>
                </c:pt>
                <c:pt idx="32">
                  <c:v>-0.9079094939255592</c:v>
                </c:pt>
                <c:pt idx="33">
                  <c:v>-0.97236729699977742</c:v>
                </c:pt>
                <c:pt idx="34">
                  <c:v>-0.97592487829663643</c:v>
                </c:pt>
                <c:pt idx="35">
                  <c:v>-0.995762927590365</c:v>
                </c:pt>
                <c:pt idx="36">
                  <c:v>-1.0332358176653906</c:v>
                </c:pt>
                <c:pt idx="37">
                  <c:v>-1.0953235847408918</c:v>
                </c:pt>
                <c:pt idx="38">
                  <c:v>-1.1529473812156632</c:v>
                </c:pt>
                <c:pt idx="39">
                  <c:v>-1.2607429932599463</c:v>
                </c:pt>
                <c:pt idx="40">
                  <c:v>-1.3555450555652497</c:v>
                </c:pt>
                <c:pt idx="41">
                  <c:v>-1.4150767206850334</c:v>
                </c:pt>
                <c:pt idx="42">
                  <c:v>-1.4999930521513185</c:v>
                </c:pt>
                <c:pt idx="43">
                  <c:v>-1.6065921227700586</c:v>
                </c:pt>
                <c:pt idx="44">
                  <c:v>-1.57132152202736</c:v>
                </c:pt>
                <c:pt idx="45">
                  <c:v>-1.5603575549571056</c:v>
                </c:pt>
                <c:pt idx="46">
                  <c:v>-1.60095239968373</c:v>
                </c:pt>
                <c:pt idx="47">
                  <c:v>-1.7272384871807318</c:v>
                </c:pt>
                <c:pt idx="48">
                  <c:v>-1.7696145642898624</c:v>
                </c:pt>
                <c:pt idx="49">
                  <c:v>-1.5818673171560595</c:v>
                </c:pt>
                <c:pt idx="50">
                  <c:v>-1.5101274754635876</c:v>
                </c:pt>
                <c:pt idx="51">
                  <c:v>-1.5226707449774626</c:v>
                </c:pt>
                <c:pt idx="52">
                  <c:v>-1.5780839701169294</c:v>
                </c:pt>
                <c:pt idx="53">
                  <c:v>-1.6371467160968782</c:v>
                </c:pt>
                <c:pt idx="54">
                  <c:v>-1.6016983674557437</c:v>
                </c:pt>
                <c:pt idx="55">
                  <c:v>-1.59581119182335</c:v>
                </c:pt>
                <c:pt idx="56">
                  <c:v>-1.3582796726231472</c:v>
                </c:pt>
                <c:pt idx="57">
                  <c:v>-1.2853464284629406</c:v>
                </c:pt>
                <c:pt idx="58">
                  <c:v>-1.2037086558729704</c:v>
                </c:pt>
                <c:pt idx="59">
                  <c:v>-1.0710177473752536</c:v>
                </c:pt>
                <c:pt idx="60">
                  <c:v>-0.97847374483428318</c:v>
                </c:pt>
                <c:pt idx="61">
                  <c:v>-1.0082236502161186</c:v>
                </c:pt>
                <c:pt idx="62">
                  <c:v>-1.0316763781168603</c:v>
                </c:pt>
                <c:pt idx="63">
                  <c:v>-0.98694548002916238</c:v>
                </c:pt>
                <c:pt idx="64">
                  <c:v>-0.92760705706964552</c:v>
                </c:pt>
                <c:pt idx="65">
                  <c:v>-0.80922659683084386</c:v>
                </c:pt>
                <c:pt idx="66">
                  <c:v>-0.77911202581459282</c:v>
                </c:pt>
                <c:pt idx="67">
                  <c:v>-0.74359211175423379</c:v>
                </c:pt>
                <c:pt idx="68">
                  <c:v>-0.83763814862721864</c:v>
                </c:pt>
                <c:pt idx="69">
                  <c:v>-0.77725808467979995</c:v>
                </c:pt>
                <c:pt idx="70">
                  <c:v>-0.82116749784934173</c:v>
                </c:pt>
                <c:pt idx="71">
                  <c:v>-0.8767566396513583</c:v>
                </c:pt>
                <c:pt idx="72">
                  <c:v>-0.93108045597950784</c:v>
                </c:pt>
                <c:pt idx="73">
                  <c:v>-1.0766552777485812</c:v>
                </c:pt>
                <c:pt idx="74">
                  <c:v>-1.2102643178653196</c:v>
                </c:pt>
                <c:pt idx="75">
                  <c:v>-1.2642301175476491</c:v>
                </c:pt>
                <c:pt idx="76">
                  <c:v>-1.1990837111079222</c:v>
                </c:pt>
                <c:pt idx="77">
                  <c:v>-1.1577162314128193</c:v>
                </c:pt>
                <c:pt idx="78">
                  <c:v>-1.1405053757743786</c:v>
                </c:pt>
                <c:pt idx="79">
                  <c:v>-1.1480074714410402</c:v>
                </c:pt>
                <c:pt idx="80">
                  <c:v>-1.1810683995039295</c:v>
                </c:pt>
                <c:pt idx="81">
                  <c:v>-1.1371896947861211</c:v>
                </c:pt>
                <c:pt idx="82">
                  <c:v>-0.84045204453427225</c:v>
                </c:pt>
                <c:pt idx="83">
                  <c:v>-0.69051377209377596</c:v>
                </c:pt>
                <c:pt idx="84">
                  <c:v>-0.54550006484962721</c:v>
                </c:pt>
                <c:pt idx="85">
                  <c:v>-0.49612121400852754</c:v>
                </c:pt>
                <c:pt idx="86">
                  <c:v>-0.42937339232075794</c:v>
                </c:pt>
                <c:pt idx="87">
                  <c:v>-0.48869506531545004</c:v>
                </c:pt>
                <c:pt idx="88">
                  <c:v>-0.47480423416456519</c:v>
                </c:pt>
                <c:pt idx="89">
                  <c:v>-0.46589219127606862</c:v>
                </c:pt>
              </c:numCache>
            </c:numRef>
          </c:xVal>
          <c:yVal>
            <c:numRef>
              <c:f>data!$I$8:$I$97</c:f>
              <c:numCache>
                <c:formatCode>0.00</c:formatCode>
                <c:ptCount val="90"/>
                <c:pt idx="0">
                  <c:v>-0.10361289246910306</c:v>
                </c:pt>
                <c:pt idx="1">
                  <c:v>-0.18226939665556158</c:v>
                </c:pt>
                <c:pt idx="2">
                  <c:v>-0.15636240939910834</c:v>
                </c:pt>
                <c:pt idx="3">
                  <c:v>-0.13513001668611693</c:v>
                </c:pt>
                <c:pt idx="4">
                  <c:v>6.6057402034435777E-3</c:v>
                </c:pt>
                <c:pt idx="5">
                  <c:v>0.18839424304701907</c:v>
                </c:pt>
                <c:pt idx="6">
                  <c:v>0.12230216801781051</c:v>
                </c:pt>
                <c:pt idx="7">
                  <c:v>8.8186682478467143E-2</c:v>
                </c:pt>
                <c:pt idx="8">
                  <c:v>9.1516210837765996E-2</c:v>
                </c:pt>
                <c:pt idx="9">
                  <c:v>-3.8703034274877924E-3</c:v>
                </c:pt>
                <c:pt idx="10">
                  <c:v>-8.5475034374054321E-2</c:v>
                </c:pt>
                <c:pt idx="11">
                  <c:v>4.1402502420217278E-2</c:v>
                </c:pt>
                <c:pt idx="12">
                  <c:v>3.673431930116567E-2</c:v>
                </c:pt>
                <c:pt idx="13">
                  <c:v>7.6650412116346434E-2</c:v>
                </c:pt>
                <c:pt idx="14">
                  <c:v>0.15902563122575558</c:v>
                </c:pt>
                <c:pt idx="15">
                  <c:v>0.16303074604052104</c:v>
                </c:pt>
                <c:pt idx="16">
                  <c:v>0.13445649749208999</c:v>
                </c:pt>
                <c:pt idx="17">
                  <c:v>9.6296696590517983E-2</c:v>
                </c:pt>
                <c:pt idx="18">
                  <c:v>8.9554953071529983E-2</c:v>
                </c:pt>
                <c:pt idx="19">
                  <c:v>8.2608023678697629E-2</c:v>
                </c:pt>
                <c:pt idx="20">
                  <c:v>0.14227486811970408</c:v>
                </c:pt>
                <c:pt idx="21">
                  <c:v>0.1647117975608004</c:v>
                </c:pt>
                <c:pt idx="22">
                  <c:v>0.14877220466082497</c:v>
                </c:pt>
                <c:pt idx="23">
                  <c:v>0.19929723296876004</c:v>
                </c:pt>
                <c:pt idx="24">
                  <c:v>0.19670429767589592</c:v>
                </c:pt>
                <c:pt idx="25">
                  <c:v>0.16471579866288957</c:v>
                </c:pt>
                <c:pt idx="26">
                  <c:v>0.10424254842915229</c:v>
                </c:pt>
                <c:pt idx="27">
                  <c:v>0.17840410236204382</c:v>
                </c:pt>
                <c:pt idx="28">
                  <c:v>0.11490105162140665</c:v>
                </c:pt>
                <c:pt idx="29">
                  <c:v>5.5120121269207165E-2</c:v>
                </c:pt>
                <c:pt idx="30">
                  <c:v>9.1199761859396225E-2</c:v>
                </c:pt>
                <c:pt idx="31">
                  <c:v>9.6966889049580479E-2</c:v>
                </c:pt>
                <c:pt idx="32">
                  <c:v>6.5619742869961722E-2</c:v>
                </c:pt>
                <c:pt idx="33">
                  <c:v>7.1637000828274316E-2</c:v>
                </c:pt>
                <c:pt idx="34">
                  <c:v>9.5461202024119549E-2</c:v>
                </c:pt>
                <c:pt idx="35">
                  <c:v>2.1858696980909829E-2</c:v>
                </c:pt>
                <c:pt idx="36">
                  <c:v>7.8580034650848812E-2</c:v>
                </c:pt>
                <c:pt idx="37">
                  <c:v>5.4205559810760751E-2</c:v>
                </c:pt>
                <c:pt idx="38">
                  <c:v>1.3241463813422061E-3</c:v>
                </c:pt>
                <c:pt idx="39">
                  <c:v>-2.213181672774928E-2</c:v>
                </c:pt>
                <c:pt idx="40">
                  <c:v>2.5433965228744915E-2</c:v>
                </c:pt>
                <c:pt idx="41">
                  <c:v>1.9279585044449748E-2</c:v>
                </c:pt>
                <c:pt idx="42">
                  <c:v>-3.3495996597790907E-2</c:v>
                </c:pt>
                <c:pt idx="43">
                  <c:v>-8.0294646605254427E-2</c:v>
                </c:pt>
                <c:pt idx="44">
                  <c:v>-2.3959870141848815E-2</c:v>
                </c:pt>
                <c:pt idx="45">
                  <c:v>-9.1525263877545397E-3</c:v>
                </c:pt>
                <c:pt idx="46">
                  <c:v>-6.0226294342426989E-2</c:v>
                </c:pt>
                <c:pt idx="47">
                  <c:v>-1.7666348898841701E-2</c:v>
                </c:pt>
                <c:pt idx="48">
                  <c:v>7.479522660304895E-2</c:v>
                </c:pt>
                <c:pt idx="49">
                  <c:v>5.9381185562863384E-2</c:v>
                </c:pt>
                <c:pt idx="50">
                  <c:v>-1.1686235062585038E-2</c:v>
                </c:pt>
                <c:pt idx="51">
                  <c:v>3.1662491025006546E-2</c:v>
                </c:pt>
                <c:pt idx="52">
                  <c:v>5.5968950424034755E-2</c:v>
                </c:pt>
                <c:pt idx="53">
                  <c:v>3.4970352352455027E-2</c:v>
                </c:pt>
                <c:pt idx="54">
                  <c:v>4.1280816663666765E-2</c:v>
                </c:pt>
                <c:pt idx="55">
                  <c:v>9.955104934598244E-2</c:v>
                </c:pt>
                <c:pt idx="56">
                  <c:v>7.944163127870045E-2</c:v>
                </c:pt>
                <c:pt idx="57">
                  <c:v>7.4608341518924842E-2</c:v>
                </c:pt>
                <c:pt idx="58">
                  <c:v>0.11794131730302415</c:v>
                </c:pt>
                <c:pt idx="59">
                  <c:v>5.6755043463908292E-2</c:v>
                </c:pt>
                <c:pt idx="60">
                  <c:v>7.7718285266701659E-2</c:v>
                </c:pt>
                <c:pt idx="61">
                  <c:v>8.5324994278256586E-2</c:v>
                </c:pt>
                <c:pt idx="62">
                  <c:v>7.7735038930476133E-2</c:v>
                </c:pt>
                <c:pt idx="63">
                  <c:v>3.5361063591949869E-2</c:v>
                </c:pt>
                <c:pt idx="64">
                  <c:v>0.10961663972564133</c:v>
                </c:pt>
                <c:pt idx="65">
                  <c:v>0.10089061907019736</c:v>
                </c:pt>
                <c:pt idx="66">
                  <c:v>0.14235555142975309</c:v>
                </c:pt>
                <c:pt idx="67">
                  <c:v>0.17116149596021221</c:v>
                </c:pt>
                <c:pt idx="68">
                  <c:v>0.20460012392627175</c:v>
                </c:pt>
                <c:pt idx="69">
                  <c:v>0.12361332706742016</c:v>
                </c:pt>
                <c:pt idx="70">
                  <c:v>5.529904158301787E-2</c:v>
                </c:pt>
                <c:pt idx="71">
                  <c:v>-4.5536849102364475E-2</c:v>
                </c:pt>
                <c:pt idx="72">
                  <c:v>-3.8784230405907186E-2</c:v>
                </c:pt>
                <c:pt idx="73">
                  <c:v>-4.9873338423911028E-2</c:v>
                </c:pt>
                <c:pt idx="74">
                  <c:v>-1.6127645903032912E-2</c:v>
                </c:pt>
                <c:pt idx="75">
                  <c:v>4.1953549449396763E-2</c:v>
                </c:pt>
                <c:pt idx="76">
                  <c:v>9.6078022185429782E-2</c:v>
                </c:pt>
                <c:pt idx="77">
                  <c:v>-4.8617079384380396E-2</c:v>
                </c:pt>
                <c:pt idx="78">
                  <c:v>-2.0718240028698348E-2</c:v>
                </c:pt>
                <c:pt idx="79">
                  <c:v>1.5784112173485964E-3</c:v>
                </c:pt>
                <c:pt idx="80">
                  <c:v>-1.6587352061282555E-2</c:v>
                </c:pt>
                <c:pt idx="81">
                  <c:v>1.1592535236379925E-2</c:v>
                </c:pt>
                <c:pt idx="82">
                  <c:v>0.16438524734649149</c:v>
                </c:pt>
                <c:pt idx="83">
                  <c:v>0.14269435737433711</c:v>
                </c:pt>
                <c:pt idx="84">
                  <c:v>0.11748585509976261</c:v>
                </c:pt>
                <c:pt idx="85">
                  <c:v>0.13598901987346032</c:v>
                </c:pt>
                <c:pt idx="86">
                  <c:v>0.14489429843347457</c:v>
                </c:pt>
                <c:pt idx="87">
                  <c:v>7.6897466270864023E-2</c:v>
                </c:pt>
                <c:pt idx="88">
                  <c:v>0.10174696591029522</c:v>
                </c:pt>
                <c:pt idx="89">
                  <c:v>0.13108374510217896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7-4673-B356-8B0B914E2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474288"/>
        <c:axId val="1712470128"/>
      </c:scatterChart>
      <c:valAx>
        <c:axId val="171247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 Debt-to-GDP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470128"/>
        <c:crosses val="autoZero"/>
        <c:crossBetween val="midCat"/>
      </c:valAx>
      <c:valAx>
        <c:axId val="171247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Subsequent 5-year Excess Return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474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</xdr:colOff>
      <xdr:row>2</xdr:row>
      <xdr:rowOff>19051</xdr:rowOff>
    </xdr:from>
    <xdr:to>
      <xdr:col>19</xdr:col>
      <xdr:colOff>387350</xdr:colOff>
      <xdr:row>23</xdr:row>
      <xdr:rowOff>114301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</xdr:colOff>
      <xdr:row>23</xdr:row>
      <xdr:rowOff>127000</xdr:rowOff>
    </xdr:from>
    <xdr:to>
      <xdr:col>19</xdr:col>
      <xdr:colOff>374650</xdr:colOff>
      <xdr:row>42</xdr:row>
      <xdr:rowOff>165100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C3" sqref="C3"/>
    </sheetView>
  </sheetViews>
  <sheetFormatPr defaultRowHeight="14.5" x14ac:dyDescent="0.35"/>
  <cols>
    <col min="2" max="2" width="10.1796875" bestFit="1" customWidth="1"/>
    <col min="3" max="3" width="33.81640625" bestFit="1" customWidth="1"/>
    <col min="4" max="4" width="83.453125" customWidth="1"/>
    <col min="5" max="5" width="23.08984375" bestFit="1" customWidth="1"/>
  </cols>
  <sheetData>
    <row r="2" spans="2:6" x14ac:dyDescent="0.35">
      <c r="B2" s="3" t="s">
        <v>6</v>
      </c>
      <c r="C2" s="3" t="s">
        <v>9</v>
      </c>
      <c r="D2" s="3" t="s">
        <v>7</v>
      </c>
      <c r="E2" s="2"/>
      <c r="F2" s="1"/>
    </row>
    <row r="3" spans="2:6" ht="29" x14ac:dyDescent="0.35">
      <c r="B3" s="3" t="s">
        <v>4</v>
      </c>
      <c r="C3" s="3" t="s">
        <v>10</v>
      </c>
      <c r="D3" s="4" t="s">
        <v>13</v>
      </c>
    </row>
    <row r="4" spans="2:6" x14ac:dyDescent="0.35">
      <c r="B4" s="3" t="s">
        <v>5</v>
      </c>
      <c r="C4" s="3" t="s">
        <v>11</v>
      </c>
      <c r="D4" s="3" t="s">
        <v>8</v>
      </c>
    </row>
    <row r="5" spans="2:6" x14ac:dyDescent="0.35">
      <c r="B5" s="3" t="s">
        <v>1</v>
      </c>
      <c r="C5" s="3" t="s">
        <v>17</v>
      </c>
      <c r="D5" s="3" t="s">
        <v>12</v>
      </c>
    </row>
    <row r="6" spans="2:6" x14ac:dyDescent="0.35">
      <c r="B6" s="3" t="s">
        <v>2</v>
      </c>
      <c r="C6" s="3" t="s">
        <v>18</v>
      </c>
      <c r="D6" s="3" t="s">
        <v>12</v>
      </c>
    </row>
    <row r="7" spans="2:6" x14ac:dyDescent="0.35">
      <c r="B7" s="3"/>
      <c r="C7" s="3"/>
      <c r="D7" s="3"/>
    </row>
    <row r="8" spans="2:6" x14ac:dyDescent="0.35">
      <c r="B8" s="3"/>
      <c r="C8" s="3"/>
      <c r="D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B1" sqref="B1:I1048576"/>
    </sheetView>
  </sheetViews>
  <sheetFormatPr defaultRowHeight="14.5" x14ac:dyDescent="0.35"/>
  <cols>
    <col min="1" max="1" width="11.54296875" style="5" customWidth="1"/>
    <col min="2" max="3" width="11.36328125" style="7" bestFit="1" customWidth="1"/>
    <col min="4" max="5" width="14.26953125" style="10" customWidth="1"/>
    <col min="6" max="6" width="8.7265625" style="10"/>
    <col min="7" max="7" width="13.26953125" style="10" bestFit="1" customWidth="1"/>
    <col min="8" max="8" width="12.1796875" style="10" bestFit="1" customWidth="1"/>
    <col min="9" max="9" width="12.08984375" style="10" bestFit="1" customWidth="1"/>
    <col min="10" max="16384" width="8.7265625" style="5"/>
  </cols>
  <sheetData>
    <row r="1" spans="1:9" x14ac:dyDescent="0.35">
      <c r="A1" s="6" t="s">
        <v>0</v>
      </c>
      <c r="B1" s="7" t="s">
        <v>4</v>
      </c>
      <c r="C1" s="8" t="s">
        <v>5</v>
      </c>
      <c r="D1" s="9" t="s">
        <v>1</v>
      </c>
      <c r="E1" s="9" t="s">
        <v>2</v>
      </c>
      <c r="G1" s="10" t="s">
        <v>16</v>
      </c>
      <c r="H1" s="10" t="s">
        <v>14</v>
      </c>
      <c r="I1" s="10" t="s">
        <v>15</v>
      </c>
    </row>
    <row r="2" spans="1:9" x14ac:dyDescent="0.35">
      <c r="A2" s="6">
        <v>1925</v>
      </c>
      <c r="B2" s="7" t="s">
        <v>3</v>
      </c>
      <c r="C2" s="11" t="s">
        <v>3</v>
      </c>
      <c r="D2" s="10">
        <v>3.5099999999999999E-2</v>
      </c>
      <c r="E2" s="10" t="s">
        <v>3</v>
      </c>
    </row>
    <row r="3" spans="1:9" x14ac:dyDescent="0.35">
      <c r="A3" s="6">
        <v>1926</v>
      </c>
      <c r="B3" s="7">
        <v>18.597595111819999</v>
      </c>
      <c r="C3" s="11">
        <v>97.89</v>
      </c>
      <c r="D3" s="10">
        <v>3.0700000000000002E-2</v>
      </c>
      <c r="E3" s="10">
        <v>0.12200460227674199</v>
      </c>
      <c r="G3" s="10">
        <f t="shared" ref="G3:G66" si="0">LN(B3/C3)</f>
        <v>-1.6608121219769516</v>
      </c>
      <c r="H3" s="10">
        <f>LN(1+E3)-LN(1+D2)</f>
        <v>8.0618868535453386E-2</v>
      </c>
    </row>
    <row r="4" spans="1:9" x14ac:dyDescent="0.35">
      <c r="A4" s="6">
        <v>1927</v>
      </c>
      <c r="B4" s="7">
        <v>17.2530364476</v>
      </c>
      <c r="C4" s="11">
        <v>96.47</v>
      </c>
      <c r="D4" s="10">
        <v>3.1699999999999999E-2</v>
      </c>
      <c r="E4" s="10">
        <v>0.35879164514245199</v>
      </c>
      <c r="G4" s="10">
        <f t="shared" si="0"/>
        <v>-1.7212439252480167</v>
      </c>
      <c r="H4" s="10">
        <f t="shared" ref="H4:H34" si="1">LN(1+E4)-LN(1+D3)</f>
        <v>0.27635762552184356</v>
      </c>
    </row>
    <row r="5" spans="1:9" x14ac:dyDescent="0.35">
      <c r="A5" s="6">
        <v>1928</v>
      </c>
      <c r="B5" s="7">
        <v>16.36789592381</v>
      </c>
      <c r="C5" s="11">
        <v>98.31</v>
      </c>
      <c r="D5" s="10">
        <v>4.2599999999999999E-2</v>
      </c>
      <c r="E5" s="10">
        <v>0.38844040838643701</v>
      </c>
      <c r="G5" s="10">
        <f t="shared" si="0"/>
        <v>-1.7928039007057845</v>
      </c>
      <c r="H5" s="10">
        <f t="shared" si="1"/>
        <v>0.29697318174072174</v>
      </c>
    </row>
    <row r="6" spans="1:9" x14ac:dyDescent="0.35">
      <c r="A6" s="6">
        <v>1929</v>
      </c>
      <c r="B6" s="7">
        <v>15.15820407471</v>
      </c>
      <c r="C6" s="10">
        <v>104.6</v>
      </c>
      <c r="D6" s="10">
        <v>3.0300000000000001E-2</v>
      </c>
      <c r="E6" s="10">
        <v>-8.8346977568890997E-2</v>
      </c>
      <c r="G6" s="10">
        <f t="shared" si="0"/>
        <v>-1.931601643162989</v>
      </c>
      <c r="H6" s="10">
        <f t="shared" si="1"/>
        <v>-0.13421341251275418</v>
      </c>
    </row>
    <row r="7" spans="1:9" x14ac:dyDescent="0.35">
      <c r="A7" s="6">
        <v>1930</v>
      </c>
      <c r="B7" s="10">
        <v>14.824014365</v>
      </c>
      <c r="C7" s="10">
        <v>92.2</v>
      </c>
      <c r="D7" s="10">
        <v>1.4800000000000001E-2</v>
      </c>
      <c r="E7" s="10">
        <v>-0.26302851802574101</v>
      </c>
      <c r="G7" s="10">
        <f t="shared" si="0"/>
        <v>-1.8277116725432618</v>
      </c>
      <c r="H7" s="10">
        <f t="shared" si="1"/>
        <v>-0.3350561042535502</v>
      </c>
    </row>
    <row r="8" spans="1:9" x14ac:dyDescent="0.35">
      <c r="A8" s="6">
        <v>1931</v>
      </c>
      <c r="B8" s="10">
        <v>16.007198388839999</v>
      </c>
      <c r="C8" s="10">
        <v>77.400000000000006</v>
      </c>
      <c r="D8" s="10">
        <v>2.41E-2</v>
      </c>
      <c r="E8" s="10">
        <v>-0.45525321343883801</v>
      </c>
      <c r="G8" s="10">
        <f t="shared" si="0"/>
        <v>-1.5759482602277473</v>
      </c>
      <c r="H8" s="10">
        <f t="shared" si="1"/>
        <v>-0.62212575284177618</v>
      </c>
      <c r="I8" s="10">
        <f t="shared" ref="I8:I71" si="2">SUM(H4:H8)/5</f>
        <v>-0.10361289246910306</v>
      </c>
    </row>
    <row r="9" spans="1:9" x14ac:dyDescent="0.35">
      <c r="A9" s="6">
        <v>1932</v>
      </c>
      <c r="B9" s="10">
        <v>18.780183514880001</v>
      </c>
      <c r="C9" s="10">
        <v>59.5</v>
      </c>
      <c r="D9" s="10">
        <v>4.0000000000000002E-4</v>
      </c>
      <c r="E9" s="10">
        <v>-8.89073790135438E-2</v>
      </c>
      <c r="G9" s="10">
        <f t="shared" si="0"/>
        <v>-1.153174066993865</v>
      </c>
      <c r="H9" s="10">
        <f t="shared" si="1"/>
        <v>-0.11692489541044908</v>
      </c>
      <c r="I9" s="10">
        <f t="shared" si="2"/>
        <v>-0.18226939665556158</v>
      </c>
    </row>
    <row r="10" spans="1:9" x14ac:dyDescent="0.35">
      <c r="A10" s="6">
        <v>1933</v>
      </c>
      <c r="B10" s="10">
        <v>20.38123428326</v>
      </c>
      <c r="C10" s="10">
        <v>57.2</v>
      </c>
      <c r="D10" s="10">
        <v>2.8999999999999998E-3</v>
      </c>
      <c r="E10" s="10">
        <v>0.53251172246848499</v>
      </c>
      <c r="G10" s="10">
        <f t="shared" si="0"/>
        <v>-1.0319393089677547</v>
      </c>
      <c r="H10" s="10">
        <f t="shared" si="1"/>
        <v>0.42650811802298816</v>
      </c>
      <c r="I10" s="10">
        <f t="shared" si="2"/>
        <v>-0.15636240939910834</v>
      </c>
    </row>
    <row r="11" spans="1:9" x14ac:dyDescent="0.35">
      <c r="A11" s="6">
        <v>1934</v>
      </c>
      <c r="B11" s="10">
        <v>25.07975815</v>
      </c>
      <c r="C11" s="10">
        <v>66.8</v>
      </c>
      <c r="D11" s="10">
        <v>2.3E-3</v>
      </c>
      <c r="E11" s="10">
        <v>-2.4841879084927701E-2</v>
      </c>
      <c r="G11" s="10">
        <f t="shared" si="0"/>
        <v>-0.97964200796632117</v>
      </c>
      <c r="H11" s="10">
        <f t="shared" si="1"/>
        <v>-2.8051448947797288E-2</v>
      </c>
      <c r="I11" s="10">
        <f t="shared" si="2"/>
        <v>-0.13513001668611693</v>
      </c>
    </row>
    <row r="12" spans="1:9" x14ac:dyDescent="0.35">
      <c r="A12" s="6">
        <v>1935</v>
      </c>
      <c r="B12" s="10">
        <v>26.819702340509998</v>
      </c>
      <c r="C12" s="10">
        <v>74.2</v>
      </c>
      <c r="D12" s="10">
        <v>1.5E-3</v>
      </c>
      <c r="E12" s="10">
        <v>0.45633067981158099</v>
      </c>
      <c r="G12" s="10">
        <f t="shared" si="0"/>
        <v>-1.0176273707963792</v>
      </c>
      <c r="H12" s="10">
        <f t="shared" si="1"/>
        <v>0.37362268019425221</v>
      </c>
      <c r="I12" s="10">
        <f t="shared" si="2"/>
        <v>6.6057402034435777E-3</v>
      </c>
    </row>
    <row r="13" spans="1:9" x14ac:dyDescent="0.35">
      <c r="A13" s="6">
        <v>1936</v>
      </c>
      <c r="B13" s="10">
        <v>30.772415668610002</v>
      </c>
      <c r="C13" s="10">
        <v>84.8</v>
      </c>
      <c r="D13" s="10">
        <v>1.1999999999999999E-3</v>
      </c>
      <c r="E13" s="10">
        <v>0.33417835439037902</v>
      </c>
      <c r="G13" s="10">
        <f t="shared" si="0"/>
        <v>-1.0136768492782977</v>
      </c>
      <c r="H13" s="10">
        <f t="shared" si="1"/>
        <v>0.2868167613761014</v>
      </c>
      <c r="I13" s="10">
        <f t="shared" si="2"/>
        <v>0.18839424304701907</v>
      </c>
    </row>
    <row r="14" spans="1:9" x14ac:dyDescent="0.35">
      <c r="A14" s="6">
        <v>1937</v>
      </c>
      <c r="B14" s="10">
        <v>31.210516799080001</v>
      </c>
      <c r="C14" s="10">
        <v>93</v>
      </c>
      <c r="D14" s="10">
        <v>1.1000000000000001E-3</v>
      </c>
      <c r="E14" s="10">
        <v>-0.35993528463394198</v>
      </c>
      <c r="G14" s="10">
        <f t="shared" si="0"/>
        <v>-1.0918443782418825</v>
      </c>
      <c r="H14" s="10">
        <f t="shared" si="1"/>
        <v>-0.44738527055649208</v>
      </c>
      <c r="I14" s="10">
        <f t="shared" si="2"/>
        <v>0.12230216801781051</v>
      </c>
    </row>
    <row r="15" spans="1:9" x14ac:dyDescent="0.35">
      <c r="A15" s="6">
        <v>1938</v>
      </c>
      <c r="B15" s="10">
        <v>33.000077763139998</v>
      </c>
      <c r="C15" s="10">
        <v>87.4</v>
      </c>
      <c r="D15" s="10">
        <v>2.9999999999999997E-4</v>
      </c>
      <c r="E15" s="10">
        <v>0.29308402960229202</v>
      </c>
      <c r="G15" s="10">
        <f t="shared" si="0"/>
        <v>-0.97398536473899833</v>
      </c>
      <c r="H15" s="10">
        <f t="shared" si="1"/>
        <v>0.25593069032627136</v>
      </c>
      <c r="I15" s="10">
        <f t="shared" si="2"/>
        <v>8.8186682478467143E-2</v>
      </c>
    </row>
    <row r="16" spans="1:9" x14ac:dyDescent="0.35">
      <c r="A16" s="6">
        <v>1939</v>
      </c>
      <c r="B16" s="10">
        <v>34.854848656100003</v>
      </c>
      <c r="C16" s="10">
        <v>93.4</v>
      </c>
      <c r="D16" s="10">
        <v>4.0000000000000002E-4</v>
      </c>
      <c r="E16" s="10">
        <v>-1.10424319199957E-2</v>
      </c>
      <c r="G16" s="10">
        <f t="shared" si="0"/>
        <v>-0.98569908840599096</v>
      </c>
      <c r="H16" s="10">
        <f t="shared" si="1"/>
        <v>-1.140380715130288E-2</v>
      </c>
      <c r="I16" s="10">
        <f t="shared" si="2"/>
        <v>9.1516210837765996E-2</v>
      </c>
    </row>
    <row r="17" spans="1:9" x14ac:dyDescent="0.35">
      <c r="A17" s="6">
        <v>1940</v>
      </c>
      <c r="B17" s="10">
        <v>37.902207924560003</v>
      </c>
      <c r="C17" s="10">
        <v>102.9</v>
      </c>
      <c r="D17" s="10">
        <v>2.0000000000000001E-4</v>
      </c>
      <c r="E17" s="10">
        <v>-9.7791805372974397E-2</v>
      </c>
      <c r="G17" s="10">
        <f t="shared" si="0"/>
        <v>-0.99874827586377568</v>
      </c>
      <c r="H17" s="10">
        <f t="shared" si="1"/>
        <v>-0.10330989113201677</v>
      </c>
      <c r="I17" s="10">
        <f t="shared" si="2"/>
        <v>-3.8703034274877924E-3</v>
      </c>
    </row>
    <row r="18" spans="1:9" x14ac:dyDescent="0.35">
      <c r="A18" s="6">
        <v>1941</v>
      </c>
      <c r="B18" s="10">
        <v>48.269720793810002</v>
      </c>
      <c r="C18" s="10">
        <v>129.30000000000001</v>
      </c>
      <c r="D18" s="10">
        <v>3.3E-3</v>
      </c>
      <c r="E18" s="10">
        <v>-0.113972165852427</v>
      </c>
      <c r="G18" s="10">
        <f t="shared" si="0"/>
        <v>-0.98533082038130648</v>
      </c>
      <c r="H18" s="10">
        <f t="shared" si="1"/>
        <v>-0.12120689335673124</v>
      </c>
      <c r="I18" s="10">
        <f t="shared" si="2"/>
        <v>-8.5475034374054321E-2</v>
      </c>
    </row>
    <row r="19" spans="1:9" x14ac:dyDescent="0.35">
      <c r="A19" s="6">
        <v>1942</v>
      </c>
      <c r="B19" s="10">
        <v>96.5</v>
      </c>
      <c r="C19" s="10">
        <v>166</v>
      </c>
      <c r="D19" s="10">
        <v>3.8E-3</v>
      </c>
      <c r="E19" s="10">
        <v>0.209608774374865</v>
      </c>
      <c r="G19" s="10">
        <f t="shared" si="0"/>
        <v>-0.54244478001160301</v>
      </c>
      <c r="H19" s="10">
        <f t="shared" si="1"/>
        <v>0.18700241341486593</v>
      </c>
      <c r="I19" s="10">
        <f t="shared" si="2"/>
        <v>4.1402502420217278E-2</v>
      </c>
    </row>
    <row r="20" spans="1:9" x14ac:dyDescent="0.35">
      <c r="A20" s="6">
        <v>1943</v>
      </c>
      <c r="B20" s="10">
        <v>144.5</v>
      </c>
      <c r="C20" s="10">
        <v>203.1</v>
      </c>
      <c r="D20" s="10">
        <v>3.8E-3</v>
      </c>
      <c r="E20" s="10">
        <v>0.26665880690465898</v>
      </c>
      <c r="G20" s="10">
        <f t="shared" si="0"/>
        <v>-0.34041896103385205</v>
      </c>
      <c r="H20" s="10">
        <f t="shared" si="1"/>
        <v>0.2325897747310133</v>
      </c>
      <c r="I20" s="10">
        <f t="shared" si="2"/>
        <v>3.673431930116567E-2</v>
      </c>
    </row>
    <row r="21" spans="1:9" x14ac:dyDescent="0.35">
      <c r="A21" s="6">
        <v>1944</v>
      </c>
      <c r="B21" s="10">
        <v>194.8</v>
      </c>
      <c r="C21" s="10">
        <v>224.4</v>
      </c>
      <c r="D21" s="10">
        <v>3.8E-3</v>
      </c>
      <c r="E21" s="10">
        <v>0.21163350725205299</v>
      </c>
      <c r="G21" s="10">
        <f t="shared" si="0"/>
        <v>-0.14145678244010645</v>
      </c>
      <c r="H21" s="10">
        <f t="shared" si="1"/>
        <v>0.18817665692460095</v>
      </c>
      <c r="I21" s="10">
        <f t="shared" si="2"/>
        <v>7.6650412116346434E-2</v>
      </c>
    </row>
    <row r="22" spans="1:9" x14ac:dyDescent="0.35">
      <c r="A22" s="6">
        <v>1945</v>
      </c>
      <c r="B22" s="10">
        <v>233.8</v>
      </c>
      <c r="C22" s="10">
        <v>228</v>
      </c>
      <c r="D22" s="10">
        <v>3.8E-3</v>
      </c>
      <c r="E22" s="10">
        <v>0.36664523423720602</v>
      </c>
      <c r="G22" s="10">
        <f t="shared" si="0"/>
        <v>2.5120420083527235E-2</v>
      </c>
      <c r="H22" s="10">
        <f t="shared" si="1"/>
        <v>0.30856620441502908</v>
      </c>
      <c r="I22" s="10">
        <f t="shared" si="2"/>
        <v>0.15902563122575558</v>
      </c>
    </row>
    <row r="23" spans="1:9" x14ac:dyDescent="0.35">
      <c r="A23" s="6">
        <v>1946</v>
      </c>
      <c r="B23" s="10">
        <v>211.3</v>
      </c>
      <c r="C23" s="10">
        <v>227.5</v>
      </c>
      <c r="D23" s="10">
        <v>3.8E-3</v>
      </c>
      <c r="E23" s="10">
        <v>-9.2796529985622198E-2</v>
      </c>
      <c r="G23" s="10">
        <f t="shared" si="0"/>
        <v>-7.3871313768994085E-2</v>
      </c>
      <c r="H23" s="10">
        <f t="shared" si="1"/>
        <v>-0.10118131928290398</v>
      </c>
      <c r="I23" s="10">
        <f t="shared" si="2"/>
        <v>0.16303074604052104</v>
      </c>
    </row>
    <row r="24" spans="1:9" x14ac:dyDescent="0.35">
      <c r="A24" s="6">
        <v>1947</v>
      </c>
      <c r="B24" s="10">
        <v>202.3</v>
      </c>
      <c r="C24" s="10">
        <v>249.6</v>
      </c>
      <c r="D24" s="10">
        <v>9.4999999999999998E-3</v>
      </c>
      <c r="E24" s="10">
        <v>4.9090888769833599E-2</v>
      </c>
      <c r="G24" s="10">
        <f t="shared" si="0"/>
        <v>-0.21010789232157273</v>
      </c>
      <c r="H24" s="10">
        <f t="shared" si="1"/>
        <v>4.4131170672710551E-2</v>
      </c>
      <c r="I24" s="10">
        <f t="shared" si="2"/>
        <v>0.13445649749208999</v>
      </c>
    </row>
    <row r="25" spans="1:9" x14ac:dyDescent="0.35">
      <c r="A25" s="6">
        <v>1948</v>
      </c>
      <c r="B25" s="10">
        <v>194.7</v>
      </c>
      <c r="C25" s="10">
        <v>274.5</v>
      </c>
      <c r="D25" s="10">
        <v>1.1599999999999999E-2</v>
      </c>
      <c r="E25" s="10">
        <v>5.2581721819032097E-2</v>
      </c>
      <c r="G25" s="10">
        <f t="shared" si="0"/>
        <v>-0.34349134857143132</v>
      </c>
      <c r="H25" s="10">
        <f t="shared" si="1"/>
        <v>4.1790770223153278E-2</v>
      </c>
      <c r="I25" s="10">
        <f t="shared" si="2"/>
        <v>9.6296696590517983E-2</v>
      </c>
    </row>
    <row r="26" spans="1:9" x14ac:dyDescent="0.35">
      <c r="A26" s="6">
        <v>1949</v>
      </c>
      <c r="B26" s="10">
        <v>204.4</v>
      </c>
      <c r="C26" s="10">
        <v>272.5</v>
      </c>
      <c r="D26" s="10">
        <v>1.0999999999999999E-2</v>
      </c>
      <c r="E26" s="10">
        <v>0.18057448906670201</v>
      </c>
      <c r="G26" s="10">
        <f t="shared" si="0"/>
        <v>-0.28755975577374937</v>
      </c>
      <c r="H26" s="10">
        <f t="shared" si="1"/>
        <v>0.15446793932966099</v>
      </c>
      <c r="I26" s="10">
        <f t="shared" si="2"/>
        <v>8.9554953071529983E-2</v>
      </c>
    </row>
    <row r="27" spans="1:9" x14ac:dyDescent="0.35">
      <c r="A27" s="6">
        <v>1950</v>
      </c>
      <c r="B27" s="10">
        <v>198.7</v>
      </c>
      <c r="C27" s="10">
        <v>299.8</v>
      </c>
      <c r="D27" s="10">
        <v>1.34E-2</v>
      </c>
      <c r="E27" s="10">
        <v>0.32945820887233601</v>
      </c>
      <c r="G27" s="10">
        <f t="shared" si="0"/>
        <v>-0.4113194361107263</v>
      </c>
      <c r="H27" s="10">
        <f t="shared" si="1"/>
        <v>0.27383155745086729</v>
      </c>
      <c r="I27" s="10">
        <f t="shared" si="2"/>
        <v>8.2608023678697629E-2</v>
      </c>
    </row>
    <row r="28" spans="1:9" x14ac:dyDescent="0.35">
      <c r="A28" s="6">
        <v>1951</v>
      </c>
      <c r="B28" s="10">
        <v>191.8</v>
      </c>
      <c r="C28" s="10">
        <v>346.9</v>
      </c>
      <c r="D28" s="10">
        <v>1.7299999999999999E-2</v>
      </c>
      <c r="E28" s="10">
        <v>0.23425051693482199</v>
      </c>
      <c r="G28" s="10">
        <f t="shared" si="0"/>
        <v>-0.59258339152636597</v>
      </c>
      <c r="H28" s="10">
        <f t="shared" si="1"/>
        <v>0.19715290292212828</v>
      </c>
      <c r="I28" s="10">
        <f t="shared" si="2"/>
        <v>0.14227486811970408</v>
      </c>
    </row>
    <row r="29" spans="1:9" x14ac:dyDescent="0.35">
      <c r="A29" s="6">
        <v>1952</v>
      </c>
      <c r="B29" s="10">
        <v>195.1</v>
      </c>
      <c r="C29" s="10">
        <v>367.3</v>
      </c>
      <c r="D29" s="10">
        <v>2.0899999999999998E-2</v>
      </c>
      <c r="E29" s="10">
        <v>0.18942247797578299</v>
      </c>
      <c r="G29" s="10">
        <f t="shared" si="0"/>
        <v>-0.6326667051965561</v>
      </c>
      <c r="H29" s="10">
        <f t="shared" si="1"/>
        <v>0.15631581787819218</v>
      </c>
      <c r="I29" s="10">
        <f t="shared" si="2"/>
        <v>0.1647117975608004</v>
      </c>
    </row>
    <row r="30" spans="1:9" x14ac:dyDescent="0.35">
      <c r="A30" s="6">
        <v>1953</v>
      </c>
      <c r="B30" s="10">
        <v>200.8</v>
      </c>
      <c r="C30" s="10">
        <v>389.2</v>
      </c>
      <c r="D30" s="10">
        <v>1.6E-2</v>
      </c>
      <c r="E30" s="10">
        <v>-1.7075141824572398E-2</v>
      </c>
      <c r="G30" s="10">
        <f t="shared" si="0"/>
        <v>-0.66178396249427585</v>
      </c>
      <c r="H30" s="10">
        <f t="shared" si="1"/>
        <v>-3.7907194276723885E-2</v>
      </c>
      <c r="I30" s="10">
        <f t="shared" si="2"/>
        <v>0.14877220466082497</v>
      </c>
    </row>
    <row r="31" spans="1:9" x14ac:dyDescent="0.35">
      <c r="A31" s="6">
        <v>1954</v>
      </c>
      <c r="B31" s="10">
        <v>204.8</v>
      </c>
      <c r="C31" s="10">
        <v>390.5</v>
      </c>
      <c r="D31" s="10">
        <v>1.15E-2</v>
      </c>
      <c r="E31" s="10">
        <v>0.52648305110940996</v>
      </c>
      <c r="G31" s="10">
        <f t="shared" si="0"/>
        <v>-0.64539407611438782</v>
      </c>
      <c r="H31" s="10">
        <f t="shared" si="1"/>
        <v>0.40709308086933627</v>
      </c>
      <c r="I31" s="10">
        <f t="shared" si="2"/>
        <v>0.19929723296876004</v>
      </c>
    </row>
    <row r="32" spans="1:9" x14ac:dyDescent="0.35">
      <c r="A32" s="6">
        <v>1955</v>
      </c>
      <c r="B32" s="10">
        <v>200.7</v>
      </c>
      <c r="C32" s="10">
        <v>425.5</v>
      </c>
      <c r="D32" s="10">
        <v>2.5399999999999999E-2</v>
      </c>
      <c r="E32" s="10">
        <v>0.312982489018576</v>
      </c>
      <c r="G32" s="10">
        <f t="shared" si="0"/>
        <v>-0.75145369221113645</v>
      </c>
      <c r="H32" s="10">
        <f t="shared" si="1"/>
        <v>0.26086688098654681</v>
      </c>
      <c r="I32" s="10">
        <f t="shared" si="2"/>
        <v>0.19670429767589592</v>
      </c>
    </row>
    <row r="33" spans="1:9" x14ac:dyDescent="0.35">
      <c r="A33" s="6">
        <v>1956</v>
      </c>
      <c r="B33" s="10">
        <v>189.4</v>
      </c>
      <c r="C33" s="10">
        <v>449.4</v>
      </c>
      <c r="D33" s="10">
        <v>3.2099999999999997E-2</v>
      </c>
      <c r="E33" s="10">
        <v>6.4274331692100006E-2</v>
      </c>
      <c r="G33" s="10">
        <f t="shared" si="0"/>
        <v>-0.8640521789992508</v>
      </c>
      <c r="H33" s="10">
        <f t="shared" si="1"/>
        <v>3.7210407857096367E-2</v>
      </c>
      <c r="I33" s="10">
        <f t="shared" si="2"/>
        <v>0.16471579866288957</v>
      </c>
    </row>
    <row r="34" spans="1:9" x14ac:dyDescent="0.35">
      <c r="A34" s="6">
        <v>1957</v>
      </c>
      <c r="B34" s="10">
        <v>192.9</v>
      </c>
      <c r="C34" s="10">
        <v>474</v>
      </c>
      <c r="D34" s="10">
        <v>3.04E-2</v>
      </c>
      <c r="E34" s="10">
        <v>-0.108147814717708</v>
      </c>
      <c r="G34" s="10">
        <f t="shared" si="0"/>
        <v>-0.89903540178339314</v>
      </c>
      <c r="H34" s="10">
        <f t="shared" si="1"/>
        <v>-0.14605043329049416</v>
      </c>
      <c r="I34" s="10">
        <f t="shared" si="2"/>
        <v>0.10424254842915229</v>
      </c>
    </row>
    <row r="35" spans="1:9" x14ac:dyDescent="0.35">
      <c r="A35" s="6">
        <v>1958</v>
      </c>
      <c r="B35" s="10">
        <v>194.1</v>
      </c>
      <c r="C35" s="10">
        <v>481.2</v>
      </c>
      <c r="D35" s="10">
        <v>2.7699999999999999E-2</v>
      </c>
      <c r="E35" s="10">
        <v>0.43741685462499902</v>
      </c>
      <c r="G35" s="10">
        <f t="shared" si="0"/>
        <v>-0.9079094939255592</v>
      </c>
      <c r="H35" s="10">
        <f t="shared" ref="H35:H66" si="3">LN(1+E35)-LN(1+D34)</f>
        <v>0.33290057538773371</v>
      </c>
      <c r="I35" s="10">
        <f t="shared" si="2"/>
        <v>0.17840410236204382</v>
      </c>
    </row>
    <row r="36" spans="1:9" x14ac:dyDescent="0.35">
      <c r="A36" s="6">
        <v>1959</v>
      </c>
      <c r="B36" s="10">
        <v>197.3</v>
      </c>
      <c r="C36" s="10">
        <v>521.70000000000005</v>
      </c>
      <c r="D36" s="10">
        <v>4.4900000000000002E-2</v>
      </c>
      <c r="E36" s="10">
        <v>0.124008285420678</v>
      </c>
      <c r="G36" s="10">
        <f t="shared" si="0"/>
        <v>-0.97236729699977742</v>
      </c>
      <c r="H36" s="10">
        <f t="shared" si="3"/>
        <v>8.957782716615055E-2</v>
      </c>
      <c r="I36" s="10">
        <f t="shared" si="2"/>
        <v>0.11490105162140665</v>
      </c>
    </row>
    <row r="37" spans="1:9" x14ac:dyDescent="0.35">
      <c r="A37" s="6">
        <v>1960</v>
      </c>
      <c r="B37" s="10">
        <v>204.4</v>
      </c>
      <c r="C37" s="10">
        <v>542.4</v>
      </c>
      <c r="D37" s="10">
        <v>2.2499999999999999E-2</v>
      </c>
      <c r="E37" s="10">
        <v>5.9007575690466201E-3</v>
      </c>
      <c r="G37" s="10">
        <f t="shared" si="0"/>
        <v>-0.97592487829663643</v>
      </c>
      <c r="H37" s="10">
        <f t="shared" si="3"/>
        <v>-3.8037770774450641E-2</v>
      </c>
      <c r="I37" s="10">
        <f t="shared" si="2"/>
        <v>5.5120121269207165E-2</v>
      </c>
    </row>
    <row r="38" spans="1:9" x14ac:dyDescent="0.35">
      <c r="A38" s="6">
        <v>1961</v>
      </c>
      <c r="B38" s="10">
        <v>207.7</v>
      </c>
      <c r="C38" s="10">
        <v>562.20000000000005</v>
      </c>
      <c r="D38" s="10">
        <v>2.5999999999999999E-2</v>
      </c>
      <c r="E38" s="10">
        <v>0.271070196136039</v>
      </c>
      <c r="G38" s="10">
        <f t="shared" si="0"/>
        <v>-0.995762927590365</v>
      </c>
      <c r="H38" s="10">
        <f t="shared" si="3"/>
        <v>0.21760861080804167</v>
      </c>
      <c r="I38" s="10">
        <f t="shared" si="2"/>
        <v>9.1199761859396225E-2</v>
      </c>
    </row>
    <row r="39" spans="1:9" x14ac:dyDescent="0.35">
      <c r="A39" s="6">
        <v>1962</v>
      </c>
      <c r="B39" s="10">
        <v>214.9</v>
      </c>
      <c r="C39" s="10">
        <v>603.9</v>
      </c>
      <c r="D39" s="10">
        <v>2.87E-2</v>
      </c>
      <c r="E39" s="10">
        <v>-8.7481619387153806E-2</v>
      </c>
      <c r="G39" s="10">
        <f t="shared" si="0"/>
        <v>-1.0332358176653906</v>
      </c>
      <c r="H39" s="10">
        <f t="shared" si="3"/>
        <v>-0.11721479733957289</v>
      </c>
      <c r="I39" s="10">
        <f t="shared" si="2"/>
        <v>9.6966889049580479E-2</v>
      </c>
    </row>
    <row r="40" spans="1:9" x14ac:dyDescent="0.35">
      <c r="A40" s="6">
        <v>1963</v>
      </c>
      <c r="B40" s="10">
        <v>213.2</v>
      </c>
      <c r="C40" s="10">
        <v>637.5</v>
      </c>
      <c r="D40" s="10">
        <v>3.5200000000000002E-2</v>
      </c>
      <c r="E40" s="10">
        <v>0.226863255912928</v>
      </c>
      <c r="G40" s="10">
        <f t="shared" si="0"/>
        <v>-1.0953235847408918</v>
      </c>
      <c r="H40" s="10">
        <f t="shared" si="3"/>
        <v>0.17616484448964001</v>
      </c>
      <c r="I40" s="10">
        <f t="shared" si="2"/>
        <v>6.5619742869961722E-2</v>
      </c>
    </row>
    <row r="41" spans="1:9" x14ac:dyDescent="0.35">
      <c r="A41" s="6">
        <v>1964</v>
      </c>
      <c r="B41" s="10">
        <v>216.1</v>
      </c>
      <c r="C41" s="10">
        <v>684.5</v>
      </c>
      <c r="D41" s="10">
        <v>3.8399999999999997E-2</v>
      </c>
      <c r="E41" s="10">
        <v>0.16679276902534801</v>
      </c>
      <c r="G41" s="10">
        <f t="shared" si="0"/>
        <v>-1.1529473812156632</v>
      </c>
      <c r="H41" s="10">
        <f t="shared" si="3"/>
        <v>0.11966411695771337</v>
      </c>
      <c r="I41" s="10">
        <f t="shared" si="2"/>
        <v>7.1637000828274316E-2</v>
      </c>
    </row>
    <row r="42" spans="1:9" x14ac:dyDescent="0.35">
      <c r="A42" s="6">
        <v>1965</v>
      </c>
      <c r="B42" s="10">
        <v>210.4</v>
      </c>
      <c r="C42" s="10">
        <v>742.3</v>
      </c>
      <c r="D42" s="10">
        <v>4.3799999999999999E-2</v>
      </c>
      <c r="E42" s="10">
        <v>0.126104466630029</v>
      </c>
      <c r="G42" s="10">
        <f t="shared" si="0"/>
        <v>-1.2607429932599463</v>
      </c>
      <c r="H42" s="10">
        <f t="shared" si="3"/>
        <v>8.1083235204775617E-2</v>
      </c>
      <c r="I42" s="10">
        <f t="shared" si="2"/>
        <v>9.5461202024119549E-2</v>
      </c>
    </row>
    <row r="43" spans="1:9" x14ac:dyDescent="0.35">
      <c r="A43" s="6">
        <v>1966</v>
      </c>
      <c r="B43" s="10">
        <v>209.7</v>
      </c>
      <c r="C43" s="10">
        <v>813.4</v>
      </c>
      <c r="D43" s="10">
        <v>4.9599999999999998E-2</v>
      </c>
      <c r="E43" s="10">
        <v>-0.10195582045707199</v>
      </c>
      <c r="G43" s="10">
        <f t="shared" si="0"/>
        <v>-1.3555450555652497</v>
      </c>
      <c r="H43" s="10">
        <f t="shared" si="3"/>
        <v>-0.15040391440800693</v>
      </c>
      <c r="I43" s="10">
        <f t="shared" si="2"/>
        <v>2.1858696980909829E-2</v>
      </c>
    </row>
    <row r="44" spans="1:9" x14ac:dyDescent="0.35">
      <c r="A44" s="6">
        <v>1967</v>
      </c>
      <c r="B44" s="10">
        <v>208.9</v>
      </c>
      <c r="C44" s="10">
        <v>860</v>
      </c>
      <c r="D44" s="10">
        <v>4.9700000000000001E-2</v>
      </c>
      <c r="E44" s="10">
        <v>0.239615226455279</v>
      </c>
      <c r="G44" s="10">
        <f t="shared" si="0"/>
        <v>-1.4150767206850334</v>
      </c>
      <c r="H44" s="10">
        <f t="shared" si="3"/>
        <v>0.16639189101012203</v>
      </c>
      <c r="I44" s="10">
        <f t="shared" si="2"/>
        <v>7.8580034650848812E-2</v>
      </c>
    </row>
    <row r="45" spans="1:9" x14ac:dyDescent="0.35">
      <c r="A45" s="6">
        <v>1968</v>
      </c>
      <c r="B45" s="10">
        <v>209.9</v>
      </c>
      <c r="C45" s="10">
        <v>940.7</v>
      </c>
      <c r="D45" s="10">
        <v>5.96E-2</v>
      </c>
      <c r="E45" s="10">
        <v>0.10826627444468299</v>
      </c>
      <c r="G45" s="10">
        <f t="shared" si="0"/>
        <v>-1.4999930521513185</v>
      </c>
      <c r="H45" s="10">
        <f t="shared" si="3"/>
        <v>5.429247028919968E-2</v>
      </c>
      <c r="I45" s="10">
        <f t="shared" si="2"/>
        <v>5.4205559810760751E-2</v>
      </c>
    </row>
    <row r="46" spans="1:9" x14ac:dyDescent="0.35">
      <c r="A46" s="6">
        <v>1969</v>
      </c>
      <c r="B46" s="10">
        <v>204.1</v>
      </c>
      <c r="C46" s="10">
        <v>1017.6</v>
      </c>
      <c r="D46" s="10">
        <v>7.8200000000000006E-2</v>
      </c>
      <c r="E46" s="10">
        <v>-8.3186741831913796E-2</v>
      </c>
      <c r="G46" s="10">
        <f t="shared" si="0"/>
        <v>-1.6065921227700586</v>
      </c>
      <c r="H46" s="10">
        <f t="shared" si="3"/>
        <v>-0.14474295018937935</v>
      </c>
      <c r="I46" s="10">
        <f t="shared" si="2"/>
        <v>1.3241463813422061E-3</v>
      </c>
    </row>
    <row r="47" spans="1:9" x14ac:dyDescent="0.35">
      <c r="A47" s="6">
        <v>1970</v>
      </c>
      <c r="B47" s="10">
        <v>223</v>
      </c>
      <c r="C47" s="10">
        <v>1073.3</v>
      </c>
      <c r="D47" s="10">
        <v>4.87E-2</v>
      </c>
      <c r="E47" s="10">
        <v>3.9870726198271603E-2</v>
      </c>
      <c r="G47" s="10">
        <f t="shared" si="0"/>
        <v>-1.57132152202736</v>
      </c>
      <c r="H47" s="10">
        <f t="shared" si="3"/>
        <v>-3.6196580340681808E-2</v>
      </c>
      <c r="I47" s="10">
        <f t="shared" si="2"/>
        <v>-2.213181672774928E-2</v>
      </c>
    </row>
    <row r="48" spans="1:9" x14ac:dyDescent="0.35">
      <c r="A48" s="6">
        <v>1971</v>
      </c>
      <c r="B48" s="10">
        <v>244.7</v>
      </c>
      <c r="C48" s="10">
        <v>1164.9000000000001</v>
      </c>
      <c r="D48" s="10">
        <v>4.0099999999999997E-2</v>
      </c>
      <c r="E48" s="10">
        <v>0.14450965598374299</v>
      </c>
      <c r="G48" s="10">
        <f t="shared" si="0"/>
        <v>-1.5603575549571056</v>
      </c>
      <c r="H48" s="10">
        <f t="shared" si="3"/>
        <v>8.7424995374464048E-2</v>
      </c>
      <c r="I48" s="10">
        <f t="shared" si="2"/>
        <v>2.5433965228744915E-2</v>
      </c>
    </row>
    <row r="49" spans="1:9" x14ac:dyDescent="0.35">
      <c r="A49" s="6">
        <v>1972</v>
      </c>
      <c r="B49" s="10">
        <v>258</v>
      </c>
      <c r="C49" s="10">
        <v>1279.0999999999999</v>
      </c>
      <c r="D49" s="10">
        <v>5.0700000000000002E-2</v>
      </c>
      <c r="E49" s="10">
        <v>0.19117099472597501</v>
      </c>
      <c r="G49" s="10">
        <f t="shared" si="0"/>
        <v>-1.60095239968373</v>
      </c>
      <c r="H49" s="10">
        <f t="shared" si="3"/>
        <v>0.13561999008864617</v>
      </c>
      <c r="I49" s="10">
        <f t="shared" si="2"/>
        <v>1.9279585044449748E-2</v>
      </c>
    </row>
    <row r="50" spans="1:9" x14ac:dyDescent="0.35">
      <c r="A50" s="6">
        <v>1973</v>
      </c>
      <c r="B50" s="10">
        <v>253.4</v>
      </c>
      <c r="C50" s="10">
        <v>1425.4</v>
      </c>
      <c r="D50" s="10">
        <v>7.4499999999999997E-2</v>
      </c>
      <c r="E50" s="10">
        <v>-0.14796598497322899</v>
      </c>
      <c r="G50" s="10">
        <f t="shared" si="0"/>
        <v>-1.7272384871807318</v>
      </c>
      <c r="H50" s="10">
        <f t="shared" si="3"/>
        <v>-0.20958543792200357</v>
      </c>
      <c r="I50" s="10">
        <f t="shared" si="2"/>
        <v>-3.3495996597790907E-2</v>
      </c>
    </row>
    <row r="51" spans="1:9" x14ac:dyDescent="0.35">
      <c r="A51" s="6">
        <v>1974</v>
      </c>
      <c r="B51" s="10">
        <v>263.3</v>
      </c>
      <c r="C51" s="10">
        <v>1545.2</v>
      </c>
      <c r="D51" s="10">
        <v>7.1499999999999994E-2</v>
      </c>
      <c r="E51" s="10">
        <v>-0.264261677185197</v>
      </c>
      <c r="G51" s="10">
        <f t="shared" si="0"/>
        <v>-1.7696145642898624</v>
      </c>
      <c r="H51" s="10">
        <f t="shared" si="3"/>
        <v>-0.37873620022669696</v>
      </c>
      <c r="I51" s="10">
        <f t="shared" si="2"/>
        <v>-8.0294646605254427E-2</v>
      </c>
    </row>
    <row r="52" spans="1:9" x14ac:dyDescent="0.35">
      <c r="A52" s="6">
        <v>1975</v>
      </c>
      <c r="B52" s="10">
        <v>346.4</v>
      </c>
      <c r="C52" s="10">
        <v>1684.9</v>
      </c>
      <c r="D52" s="10">
        <v>5.4399999999999997E-2</v>
      </c>
      <c r="E52" s="10">
        <v>0.36962480573845802</v>
      </c>
      <c r="G52" s="10">
        <f t="shared" si="0"/>
        <v>-1.5818673171560595</v>
      </c>
      <c r="H52" s="10">
        <f t="shared" si="3"/>
        <v>0.24547730197634621</v>
      </c>
      <c r="I52" s="10">
        <f t="shared" si="2"/>
        <v>-2.3959870141848815E-2</v>
      </c>
    </row>
    <row r="53" spans="1:9" x14ac:dyDescent="0.35">
      <c r="A53" s="6">
        <v>1976</v>
      </c>
      <c r="B53" s="10">
        <v>413.8</v>
      </c>
      <c r="C53" s="10">
        <v>1873.4</v>
      </c>
      <c r="D53" s="10">
        <v>4.3499999999999997E-2</v>
      </c>
      <c r="E53" s="10">
        <v>0.239159836680086</v>
      </c>
      <c r="G53" s="10">
        <f t="shared" si="0"/>
        <v>-1.5101274754635876</v>
      </c>
      <c r="H53" s="10">
        <f t="shared" si="3"/>
        <v>0.16146171414493546</v>
      </c>
      <c r="I53" s="10">
        <f t="shared" si="2"/>
        <v>-9.1525263877545397E-3</v>
      </c>
    </row>
    <row r="54" spans="1:9" x14ac:dyDescent="0.35">
      <c r="A54" s="6">
        <v>1977</v>
      </c>
      <c r="B54" s="10">
        <v>454.1</v>
      </c>
      <c r="C54" s="10">
        <v>2081.8000000000002</v>
      </c>
      <c r="D54" s="10">
        <v>6.0699999999999997E-2</v>
      </c>
      <c r="E54" s="10">
        <v>-7.4266055107092804E-2</v>
      </c>
      <c r="G54" s="10">
        <f t="shared" si="0"/>
        <v>-1.5226707449774626</v>
      </c>
      <c r="H54" s="10">
        <f t="shared" si="3"/>
        <v>-0.11974884968471605</v>
      </c>
      <c r="I54" s="10">
        <f t="shared" si="2"/>
        <v>-6.0226294342426989E-2</v>
      </c>
    </row>
    <row r="55" spans="1:9" x14ac:dyDescent="0.35">
      <c r="A55" s="6">
        <v>1978</v>
      </c>
      <c r="B55" s="10">
        <v>485.3</v>
      </c>
      <c r="C55" s="10">
        <v>2351.6</v>
      </c>
      <c r="D55" s="10">
        <v>9.0800000000000006E-2</v>
      </c>
      <c r="E55" s="10">
        <v>6.4114881925280101E-2</v>
      </c>
      <c r="G55" s="10">
        <f t="shared" si="0"/>
        <v>-1.5780839701169294</v>
      </c>
      <c r="H55" s="10">
        <f t="shared" si="3"/>
        <v>3.2142892959228578E-3</v>
      </c>
      <c r="I55" s="10">
        <f t="shared" si="2"/>
        <v>-1.7666348898841701E-2</v>
      </c>
    </row>
    <row r="56" spans="1:9" x14ac:dyDescent="0.35">
      <c r="A56" s="6">
        <v>1979</v>
      </c>
      <c r="B56" s="10">
        <v>511.1</v>
      </c>
      <c r="C56" s="10">
        <v>2627.3</v>
      </c>
      <c r="D56" s="10">
        <v>0.12039999999999999</v>
      </c>
      <c r="E56" s="10">
        <v>0.185877550275727</v>
      </c>
      <c r="G56" s="10">
        <f t="shared" si="0"/>
        <v>-1.6371467160968782</v>
      </c>
      <c r="H56" s="10">
        <f t="shared" si="3"/>
        <v>8.3571677282756232E-2</v>
      </c>
      <c r="I56" s="10">
        <f t="shared" si="2"/>
        <v>7.479522660304895E-2</v>
      </c>
    </row>
    <row r="57" spans="1:9" x14ac:dyDescent="0.35">
      <c r="A57" s="6">
        <v>1980</v>
      </c>
      <c r="B57" s="10">
        <v>575.9</v>
      </c>
      <c r="C57" s="10">
        <v>2857.3</v>
      </c>
      <c r="D57" s="10">
        <v>0.15490000000000001</v>
      </c>
      <c r="E57" s="10">
        <v>0.32590183907853798</v>
      </c>
      <c r="G57" s="10">
        <f t="shared" si="0"/>
        <v>-1.6016983674557437</v>
      </c>
      <c r="H57" s="10">
        <f t="shared" si="3"/>
        <v>0.16840709677541837</v>
      </c>
      <c r="I57" s="10">
        <f t="shared" si="2"/>
        <v>5.9381185562863384E-2</v>
      </c>
    </row>
    <row r="58" spans="1:9" x14ac:dyDescent="0.35">
      <c r="A58" s="6">
        <v>1981</v>
      </c>
      <c r="B58" s="10">
        <v>650.20000000000005</v>
      </c>
      <c r="C58" s="10">
        <v>3207</v>
      </c>
      <c r="D58" s="10">
        <v>0.1085</v>
      </c>
      <c r="E58" s="10">
        <v>-4.8638943676813901E-2</v>
      </c>
      <c r="G58" s="10">
        <f t="shared" si="0"/>
        <v>-1.59581119182335</v>
      </c>
      <c r="H58" s="10">
        <f t="shared" si="3"/>
        <v>-0.19387538898230661</v>
      </c>
      <c r="I58" s="10">
        <f t="shared" si="2"/>
        <v>-1.1686235062585038E-2</v>
      </c>
    </row>
    <row r="59" spans="1:9" x14ac:dyDescent="0.35">
      <c r="A59" s="6">
        <v>1982</v>
      </c>
      <c r="B59" s="10">
        <v>859.7</v>
      </c>
      <c r="C59" s="10">
        <v>3343.8</v>
      </c>
      <c r="D59" s="10">
        <v>7.9399999999999998E-2</v>
      </c>
      <c r="E59" s="10">
        <v>0.221405849323735</v>
      </c>
      <c r="G59" s="10">
        <f t="shared" si="0"/>
        <v>-1.3582796726231472</v>
      </c>
      <c r="H59" s="10">
        <f t="shared" si="3"/>
        <v>9.6994780753241874E-2</v>
      </c>
      <c r="I59" s="10">
        <f t="shared" si="2"/>
        <v>3.1662491025006546E-2</v>
      </c>
    </row>
    <row r="60" spans="1:9" x14ac:dyDescent="0.35">
      <c r="A60" s="6">
        <v>1983</v>
      </c>
      <c r="B60" s="10">
        <v>1005</v>
      </c>
      <c r="C60" s="10">
        <v>3634</v>
      </c>
      <c r="D60" s="10">
        <v>0.09</v>
      </c>
      <c r="E60" s="10">
        <v>0.22281052402326301</v>
      </c>
      <c r="G60" s="10">
        <f t="shared" si="0"/>
        <v>-1.2853464284629406</v>
      </c>
      <c r="H60" s="10">
        <f t="shared" si="3"/>
        <v>0.12474658629106393</v>
      </c>
      <c r="I60" s="10">
        <f t="shared" si="2"/>
        <v>5.5968950424034755E-2</v>
      </c>
    </row>
    <row r="61" spans="1:9" x14ac:dyDescent="0.35">
      <c r="A61" s="6">
        <v>1984</v>
      </c>
      <c r="B61" s="10">
        <v>1211.5999999999999</v>
      </c>
      <c r="C61" s="10">
        <v>4037.6</v>
      </c>
      <c r="D61" s="10">
        <v>8.0600000000000005E-2</v>
      </c>
      <c r="E61" s="10">
        <v>6.6899078146126903E-2</v>
      </c>
      <c r="G61" s="10">
        <f t="shared" si="0"/>
        <v>-1.2037086558729704</v>
      </c>
      <c r="H61" s="10">
        <f t="shared" si="3"/>
        <v>-2.1421313075142445E-2</v>
      </c>
      <c r="I61" s="10">
        <f t="shared" si="2"/>
        <v>3.4970352352455027E-2</v>
      </c>
    </row>
    <row r="62" spans="1:9" x14ac:dyDescent="0.35">
      <c r="A62" s="6">
        <v>1985</v>
      </c>
      <c r="B62" s="10">
        <v>1486.8</v>
      </c>
      <c r="C62" s="10">
        <v>4339</v>
      </c>
      <c r="D62" s="10">
        <v>7.0999999999999994E-2</v>
      </c>
      <c r="E62" s="10">
        <v>0.31979425992792399</v>
      </c>
      <c r="G62" s="10">
        <f t="shared" si="0"/>
        <v>-1.0710177473752536</v>
      </c>
      <c r="H62" s="10">
        <f t="shared" si="3"/>
        <v>0.19995941833147707</v>
      </c>
      <c r="I62" s="10">
        <f t="shared" si="2"/>
        <v>4.1280816663666765E-2</v>
      </c>
    </row>
    <row r="63" spans="1:9" x14ac:dyDescent="0.35">
      <c r="A63" s="6">
        <v>1986</v>
      </c>
      <c r="B63" s="10">
        <v>1721.4</v>
      </c>
      <c r="C63" s="10">
        <v>4579.6000000000004</v>
      </c>
      <c r="D63" s="10">
        <v>5.5300000000000002E-2</v>
      </c>
      <c r="E63" s="10">
        <v>0.18065405154963801</v>
      </c>
      <c r="G63" s="10">
        <f t="shared" si="0"/>
        <v>-0.97847374483428318</v>
      </c>
      <c r="H63" s="10">
        <f t="shared" si="3"/>
        <v>9.7475774429271828E-2</v>
      </c>
      <c r="I63" s="10">
        <f t="shared" si="2"/>
        <v>9.955104934598244E-2</v>
      </c>
    </row>
    <row r="64" spans="1:9" x14ac:dyDescent="0.35">
      <c r="A64" s="6">
        <v>1987</v>
      </c>
      <c r="B64" s="10">
        <v>1771.5</v>
      </c>
      <c r="C64" s="10">
        <v>4855.2</v>
      </c>
      <c r="D64" s="10">
        <v>5.7700000000000001E-2</v>
      </c>
      <c r="E64" s="10">
        <v>5.1557898184054499E-2</v>
      </c>
      <c r="G64" s="10">
        <f t="shared" si="0"/>
        <v>-1.0082236502161186</v>
      </c>
      <c r="H64" s="10">
        <f t="shared" si="3"/>
        <v>-3.5523095831680937E-3</v>
      </c>
      <c r="I64" s="10">
        <f t="shared" si="2"/>
        <v>7.944163127870045E-2</v>
      </c>
    </row>
    <row r="65" spans="1:9" x14ac:dyDescent="0.35">
      <c r="A65" s="6">
        <v>1988</v>
      </c>
      <c r="B65" s="10">
        <v>1866.3</v>
      </c>
      <c r="C65" s="10">
        <v>5236.3999999999996</v>
      </c>
      <c r="D65" s="10">
        <v>8.0699999999999994E-2</v>
      </c>
      <c r="E65" s="10">
        <v>0.16961762229791799</v>
      </c>
      <c r="G65" s="10">
        <f t="shared" si="0"/>
        <v>-1.0316763781168603</v>
      </c>
      <c r="H65" s="10">
        <f t="shared" si="3"/>
        <v>0.10058013749218585</v>
      </c>
      <c r="I65" s="10">
        <f t="shared" si="2"/>
        <v>7.4608341518924842E-2</v>
      </c>
    </row>
    <row r="66" spans="1:9" x14ac:dyDescent="0.35">
      <c r="A66" s="6">
        <v>1989</v>
      </c>
      <c r="B66" s="10">
        <v>2102.6999999999998</v>
      </c>
      <c r="C66" s="10">
        <v>5641.6</v>
      </c>
      <c r="D66" s="10">
        <v>7.6300000000000007E-2</v>
      </c>
      <c r="E66" s="10">
        <v>0.313706518173888</v>
      </c>
      <c r="G66" s="10">
        <f t="shared" si="0"/>
        <v>-0.98694548002916238</v>
      </c>
      <c r="H66" s="10">
        <f t="shared" si="3"/>
        <v>0.19524356584535404</v>
      </c>
      <c r="I66" s="10">
        <f t="shared" si="2"/>
        <v>0.11794131730302415</v>
      </c>
    </row>
    <row r="67" spans="1:9" x14ac:dyDescent="0.35">
      <c r="A67" s="6">
        <v>1990</v>
      </c>
      <c r="B67" s="10">
        <v>2358.4</v>
      </c>
      <c r="C67" s="10">
        <v>5963.1</v>
      </c>
      <c r="D67" s="10">
        <v>6.7400000000000002E-2</v>
      </c>
      <c r="E67" s="10">
        <v>-3.1922097908063399E-2</v>
      </c>
      <c r="G67" s="10">
        <f t="shared" ref="G67:G95" si="4">LN(B67/C67)</f>
        <v>-0.92760705706964552</v>
      </c>
      <c r="H67" s="10">
        <f t="shared" ref="H67:H95" si="5">LN(1+E67)-LN(1+D66)</f>
        <v>-0.10597195086410213</v>
      </c>
      <c r="I67" s="10">
        <f t="shared" si="2"/>
        <v>5.6755043463908292E-2</v>
      </c>
    </row>
    <row r="68" spans="1:9" x14ac:dyDescent="0.35">
      <c r="A68" s="6">
        <v>1991</v>
      </c>
      <c r="B68" s="10">
        <v>2741.6</v>
      </c>
      <c r="C68" s="10">
        <v>6158.1</v>
      </c>
      <c r="D68" s="10">
        <v>4.07E-2</v>
      </c>
      <c r="E68" s="10">
        <v>0.306716847846421</v>
      </c>
      <c r="G68" s="10">
        <f t="shared" si="4"/>
        <v>-0.80922659683084386</v>
      </c>
      <c r="H68" s="10">
        <f t="shared" si="5"/>
        <v>0.20229198344323857</v>
      </c>
      <c r="I68" s="10">
        <f t="shared" si="2"/>
        <v>7.7718285266701659E-2</v>
      </c>
    </row>
    <row r="69" spans="1:9" x14ac:dyDescent="0.35">
      <c r="A69" s="6">
        <v>1992</v>
      </c>
      <c r="B69" s="10">
        <v>2991.6</v>
      </c>
      <c r="C69" s="10">
        <v>6520.3</v>
      </c>
      <c r="D69" s="10">
        <v>3.2199999999999999E-2</v>
      </c>
      <c r="E69" s="10">
        <v>7.7210467398204599E-2</v>
      </c>
      <c r="G69" s="10">
        <f t="shared" si="4"/>
        <v>-0.77911202581459282</v>
      </c>
      <c r="H69" s="10">
        <f t="shared" si="5"/>
        <v>3.4481235474606645E-2</v>
      </c>
      <c r="I69" s="10">
        <f t="shared" si="2"/>
        <v>8.5324994278256586E-2</v>
      </c>
    </row>
    <row r="70" spans="1:9" x14ac:dyDescent="0.35">
      <c r="A70" s="6">
        <v>1993</v>
      </c>
      <c r="B70" s="10">
        <v>3260.6</v>
      </c>
      <c r="C70" s="10">
        <v>6858.6</v>
      </c>
      <c r="D70" s="10">
        <v>3.0599999999999999E-2</v>
      </c>
      <c r="E70" s="10">
        <v>9.8914426470413805E-2</v>
      </c>
      <c r="G70" s="10">
        <f t="shared" si="4"/>
        <v>-0.74359211175423379</v>
      </c>
      <c r="H70" s="10">
        <f t="shared" si="5"/>
        <v>6.2630360753283515E-2</v>
      </c>
      <c r="I70" s="10">
        <f t="shared" si="2"/>
        <v>7.7735038930476133E-2</v>
      </c>
    </row>
    <row r="71" spans="1:9" x14ac:dyDescent="0.35">
      <c r="A71" s="6">
        <v>1994</v>
      </c>
      <c r="B71" s="10">
        <v>3153.4</v>
      </c>
      <c r="C71" s="10">
        <v>7287.2</v>
      </c>
      <c r="D71" s="10">
        <v>5.6000000000000001E-2</v>
      </c>
      <c r="E71" s="10">
        <v>1.3606584407446399E-2</v>
      </c>
      <c r="G71" s="10">
        <f t="shared" si="4"/>
        <v>-0.83763814862721864</v>
      </c>
      <c r="H71" s="10">
        <f t="shared" si="5"/>
        <v>-1.6626310847277261E-2</v>
      </c>
      <c r="I71" s="10">
        <f t="shared" si="2"/>
        <v>3.5361063591949869E-2</v>
      </c>
    </row>
    <row r="72" spans="1:9" x14ac:dyDescent="0.35">
      <c r="A72" s="6">
        <v>1995</v>
      </c>
      <c r="B72" s="10">
        <v>3511.7</v>
      </c>
      <c r="C72" s="10">
        <v>7639.7</v>
      </c>
      <c r="D72" s="10">
        <v>5.1400000000000001E-2</v>
      </c>
      <c r="E72" s="10">
        <v>0.37684426369322299</v>
      </c>
      <c r="G72" s="10">
        <f t="shared" si="4"/>
        <v>-0.77725808467979995</v>
      </c>
      <c r="H72" s="10">
        <f t="shared" si="5"/>
        <v>0.26530592980435513</v>
      </c>
      <c r="I72" s="10">
        <f t="shared" ref="I72:I97" si="6">SUM(H68:H72)/5</f>
        <v>0.10961663972564133</v>
      </c>
    </row>
    <row r="73" spans="1:9" x14ac:dyDescent="0.35">
      <c r="A73" s="6">
        <v>1996</v>
      </c>
      <c r="B73" s="10">
        <v>3551.5</v>
      </c>
      <c r="C73" s="10">
        <v>8073.1</v>
      </c>
      <c r="D73" s="10">
        <v>4.9099999999999998E-2</v>
      </c>
      <c r="E73" s="10">
        <v>0.23217942239596201</v>
      </c>
      <c r="G73" s="10">
        <f t="shared" si="4"/>
        <v>-0.82116749784934173</v>
      </c>
      <c r="H73" s="10">
        <f t="shared" si="5"/>
        <v>0.15866188016601879</v>
      </c>
      <c r="I73" s="10">
        <f t="shared" si="6"/>
        <v>0.10089061907019736</v>
      </c>
    </row>
    <row r="74" spans="1:9" x14ac:dyDescent="0.35">
      <c r="A74" s="6">
        <v>1997</v>
      </c>
      <c r="B74" s="10">
        <v>3569.4</v>
      </c>
      <c r="C74" s="10">
        <v>8577.6</v>
      </c>
      <c r="D74" s="10">
        <v>5.16E-2</v>
      </c>
      <c r="E74" s="10">
        <v>0.33607812610430599</v>
      </c>
      <c r="G74" s="10">
        <f t="shared" si="4"/>
        <v>-0.8767566396513583</v>
      </c>
      <c r="H74" s="10">
        <f t="shared" si="5"/>
        <v>0.24180589727238525</v>
      </c>
      <c r="I74" s="10">
        <f t="shared" si="6"/>
        <v>0.14235555142975309</v>
      </c>
    </row>
    <row r="75" spans="1:9" x14ac:dyDescent="0.35">
      <c r="A75" s="6">
        <v>1998</v>
      </c>
      <c r="B75" s="10">
        <v>3571.9</v>
      </c>
      <c r="C75" s="10">
        <v>9062.7999999999993</v>
      </c>
      <c r="D75" s="10">
        <v>4.3900000000000002E-2</v>
      </c>
      <c r="E75" s="10">
        <v>0.29301008219316399</v>
      </c>
      <c r="G75" s="10">
        <f t="shared" si="4"/>
        <v>-0.93108045597950784</v>
      </c>
      <c r="H75" s="10">
        <f t="shared" si="5"/>
        <v>0.2066600834055792</v>
      </c>
      <c r="I75" s="10">
        <f t="shared" si="6"/>
        <v>0.17116149596021221</v>
      </c>
    </row>
    <row r="76" spans="1:9" x14ac:dyDescent="0.35">
      <c r="A76" s="6">
        <v>1999</v>
      </c>
      <c r="B76" s="10">
        <v>3281.5</v>
      </c>
      <c r="C76" s="10">
        <v>9630.7000000000007</v>
      </c>
      <c r="D76" s="10">
        <v>5.1999999999999998E-2</v>
      </c>
      <c r="E76" s="10">
        <v>0.213526433024738</v>
      </c>
      <c r="G76" s="10">
        <f t="shared" si="4"/>
        <v>-1.0766552777485812</v>
      </c>
      <c r="H76" s="10">
        <f t="shared" si="5"/>
        <v>0.1505668289830204</v>
      </c>
      <c r="I76" s="10">
        <f t="shared" si="6"/>
        <v>0.20460012392627175</v>
      </c>
    </row>
    <row r="77" spans="1:9" x14ac:dyDescent="0.35">
      <c r="A77" s="6">
        <v>2000</v>
      </c>
      <c r="B77" s="10">
        <v>3056.4</v>
      </c>
      <c r="C77" s="10">
        <v>10252.299999999999</v>
      </c>
      <c r="D77" s="10">
        <v>5.7700000000000001E-2</v>
      </c>
      <c r="E77" s="10">
        <v>-8.5094904795853799E-2</v>
      </c>
      <c r="G77" s="10">
        <f t="shared" si="4"/>
        <v>-1.2102643178653196</v>
      </c>
      <c r="H77" s="10">
        <f t="shared" si="5"/>
        <v>-0.13962805448990279</v>
      </c>
      <c r="I77" s="10">
        <f t="shared" si="6"/>
        <v>0.12361332706742016</v>
      </c>
    </row>
    <row r="78" spans="1:9" x14ac:dyDescent="0.35">
      <c r="A78" s="6">
        <v>2001</v>
      </c>
      <c r="B78" s="10">
        <v>2988.9</v>
      </c>
      <c r="C78" s="10">
        <v>10581.8</v>
      </c>
      <c r="D78" s="10">
        <v>1.6899999999999998E-2</v>
      </c>
      <c r="E78" s="10">
        <v>-0.119101445588955</v>
      </c>
      <c r="G78" s="10">
        <f t="shared" si="4"/>
        <v>-1.2642301175476491</v>
      </c>
      <c r="H78" s="10">
        <f t="shared" si="5"/>
        <v>-0.18290954725599268</v>
      </c>
      <c r="I78" s="10">
        <f t="shared" si="6"/>
        <v>5.529904158301787E-2</v>
      </c>
    </row>
    <row r="79" spans="1:9" x14ac:dyDescent="0.35">
      <c r="A79" s="6">
        <v>2002</v>
      </c>
      <c r="B79" s="10">
        <v>3297</v>
      </c>
      <c r="C79" s="10">
        <v>10936.4</v>
      </c>
      <c r="D79" s="10">
        <v>1.1900000000000001E-2</v>
      </c>
      <c r="E79" s="10">
        <v>-0.21777649897896101</v>
      </c>
      <c r="G79" s="10">
        <f t="shared" si="4"/>
        <v>-1.1990837111079222</v>
      </c>
      <c r="H79" s="10">
        <f t="shared" si="5"/>
        <v>-0.26237355615452651</v>
      </c>
      <c r="I79" s="10">
        <f t="shared" si="6"/>
        <v>-4.5536849102364475E-2</v>
      </c>
    </row>
    <row r="80" spans="1:9" x14ac:dyDescent="0.35">
      <c r="A80" s="6">
        <v>2003</v>
      </c>
      <c r="B80" s="10">
        <v>3600.2</v>
      </c>
      <c r="C80" s="10">
        <v>11458.2</v>
      </c>
      <c r="D80" s="10">
        <v>8.9999999999999993E-3</v>
      </c>
      <c r="E80" s="10">
        <v>0.28692149542974499</v>
      </c>
      <c r="G80" s="10">
        <f t="shared" si="4"/>
        <v>-1.1577162314128193</v>
      </c>
      <c r="H80" s="10">
        <f t="shared" si="5"/>
        <v>0.24042317688786566</v>
      </c>
      <c r="I80" s="10">
        <f t="shared" si="6"/>
        <v>-3.8784230405907186E-2</v>
      </c>
    </row>
    <row r="81" spans="1:9" x14ac:dyDescent="0.35">
      <c r="A81" s="6">
        <v>2004</v>
      </c>
      <c r="B81" s="10">
        <v>3904.2</v>
      </c>
      <c r="C81" s="10">
        <v>12213.7</v>
      </c>
      <c r="D81" s="10">
        <v>2.1899999999999999E-2</v>
      </c>
      <c r="E81" s="10">
        <v>0.10969036977676699</v>
      </c>
      <c r="G81" s="10">
        <f t="shared" si="4"/>
        <v>-1.1405053757743786</v>
      </c>
      <c r="H81" s="10">
        <f t="shared" si="5"/>
        <v>9.5121288893001241E-2</v>
      </c>
      <c r="I81" s="10">
        <f t="shared" si="6"/>
        <v>-4.9873338423911028E-2</v>
      </c>
    </row>
    <row r="82" spans="1:9" x14ac:dyDescent="0.35">
      <c r="A82" s="6">
        <v>2005</v>
      </c>
      <c r="B82" s="10">
        <v>4136.1000000000004</v>
      </c>
      <c r="C82" s="10">
        <v>13036.6</v>
      </c>
      <c r="D82" s="10">
        <v>3.8899999999999997E-2</v>
      </c>
      <c r="E82" s="10">
        <v>5.2074624620274797E-2</v>
      </c>
      <c r="G82" s="10">
        <f t="shared" si="4"/>
        <v>-1.1480074714410402</v>
      </c>
      <c r="H82" s="10">
        <f t="shared" si="5"/>
        <v>2.9100408114487726E-2</v>
      </c>
      <c r="I82" s="10">
        <f t="shared" si="6"/>
        <v>-1.6127645903032912E-2</v>
      </c>
    </row>
    <row r="83" spans="1:9" x14ac:dyDescent="0.35">
      <c r="A83" s="6">
        <v>2006</v>
      </c>
      <c r="B83" s="10">
        <v>4240.3999999999996</v>
      </c>
      <c r="C83" s="10">
        <v>13814.6</v>
      </c>
      <c r="D83" s="10">
        <v>4.8500000000000001E-2</v>
      </c>
      <c r="E83" s="10">
        <v>0.15680152486947899</v>
      </c>
      <c r="G83" s="10">
        <f t="shared" si="4"/>
        <v>-1.1810683995039295</v>
      </c>
      <c r="H83" s="10">
        <f t="shared" si="5"/>
        <v>0.10749642950615569</v>
      </c>
      <c r="I83" s="10">
        <f t="shared" si="6"/>
        <v>4.1953549449396763E-2</v>
      </c>
    </row>
    <row r="84" spans="1:9" x14ac:dyDescent="0.35">
      <c r="A84" s="6">
        <v>2007</v>
      </c>
      <c r="B84" s="10">
        <v>4635</v>
      </c>
      <c r="C84" s="10">
        <v>14451.9</v>
      </c>
      <c r="D84" s="10">
        <v>0.03</v>
      </c>
      <c r="E84" s="10">
        <v>5.7184644426861997E-2</v>
      </c>
      <c r="G84" s="10">
        <f t="shared" si="4"/>
        <v>-1.1371896947861211</v>
      </c>
      <c r="H84" s="10">
        <f t="shared" si="5"/>
        <v>8.2488075256386337E-3</v>
      </c>
      <c r="I84" s="10">
        <f t="shared" si="6"/>
        <v>9.6078022185429782E-2</v>
      </c>
    </row>
    <row r="85" spans="1:9" x14ac:dyDescent="0.35">
      <c r="A85" s="6">
        <v>2008</v>
      </c>
      <c r="B85" s="10">
        <v>6348.8</v>
      </c>
      <c r="C85" s="10">
        <v>14712.8</v>
      </c>
      <c r="D85" s="10">
        <v>2.9999999999999997E-4</v>
      </c>
      <c r="E85" s="10">
        <v>-0.36459553412173901</v>
      </c>
      <c r="G85" s="10">
        <f t="shared" si="4"/>
        <v>-0.84045204453427225</v>
      </c>
      <c r="H85" s="10">
        <f t="shared" si="5"/>
        <v>-0.48305233096118527</v>
      </c>
      <c r="I85" s="10">
        <f t="shared" si="6"/>
        <v>-4.8617079384380396E-2</v>
      </c>
    </row>
    <row r="86" spans="1:9" x14ac:dyDescent="0.35">
      <c r="A86" s="6">
        <v>2009</v>
      </c>
      <c r="B86" s="10">
        <v>7243.5</v>
      </c>
      <c r="C86" s="10">
        <v>14448.9</v>
      </c>
      <c r="D86" s="10">
        <v>5.0000000000000001E-4</v>
      </c>
      <c r="E86" s="10">
        <v>0.26480181343016101</v>
      </c>
      <c r="G86" s="10">
        <f t="shared" si="4"/>
        <v>-0.69051377209377596</v>
      </c>
      <c r="H86" s="10">
        <f t="shared" si="5"/>
        <v>0.23461548567141147</v>
      </c>
      <c r="I86" s="10">
        <f t="shared" si="6"/>
        <v>-2.0718240028698348E-2</v>
      </c>
    </row>
    <row r="87" spans="1:9" x14ac:dyDescent="0.35">
      <c r="A87" s="6">
        <v>2010</v>
      </c>
      <c r="B87" s="10">
        <v>8688.7000000000007</v>
      </c>
      <c r="C87" s="10">
        <v>14992.1</v>
      </c>
      <c r="D87" s="10">
        <v>1.4E-3</v>
      </c>
      <c r="E87" s="10">
        <v>0.151520841311202</v>
      </c>
      <c r="G87" s="10">
        <f t="shared" si="4"/>
        <v>-0.54550006484962721</v>
      </c>
      <c r="H87" s="10">
        <f t="shared" si="5"/>
        <v>0.1405836643447225</v>
      </c>
      <c r="I87" s="10">
        <f t="shared" si="6"/>
        <v>1.5784112173485964E-3</v>
      </c>
    </row>
    <row r="88" spans="1:9" x14ac:dyDescent="0.35">
      <c r="A88" s="6">
        <v>2011</v>
      </c>
      <c r="B88" s="10">
        <v>9463.7000000000007</v>
      </c>
      <c r="C88" s="10">
        <v>15542.6</v>
      </c>
      <c r="D88" s="10">
        <v>1E-4</v>
      </c>
      <c r="E88" s="10">
        <v>1.8230822949174601E-2</v>
      </c>
      <c r="G88" s="10">
        <f t="shared" si="4"/>
        <v>-0.49612121400852754</v>
      </c>
      <c r="H88" s="10">
        <f t="shared" si="5"/>
        <v>1.666761311299992E-2</v>
      </c>
      <c r="I88" s="10">
        <f t="shared" si="6"/>
        <v>-1.6587352061282555E-2</v>
      </c>
    </row>
    <row r="89" spans="1:9" x14ac:dyDescent="0.35">
      <c r="A89" s="6">
        <v>2012</v>
      </c>
      <c r="B89" s="10">
        <v>10542.9</v>
      </c>
      <c r="C89" s="10">
        <v>16197</v>
      </c>
      <c r="D89" s="10">
        <v>6.9999999999999999E-4</v>
      </c>
      <c r="E89" s="10">
        <v>0.16096114929264099</v>
      </c>
      <c r="G89" s="10">
        <f t="shared" si="4"/>
        <v>-0.42937339232075794</v>
      </c>
      <c r="H89" s="10">
        <f t="shared" si="5"/>
        <v>0.14914824401395102</v>
      </c>
      <c r="I89" s="10">
        <f t="shared" si="6"/>
        <v>1.1592535236379925E-2</v>
      </c>
    </row>
    <row r="90" spans="1:9" x14ac:dyDescent="0.35">
      <c r="A90" s="6">
        <v>2013</v>
      </c>
      <c r="B90" s="10">
        <v>10296.299999999999</v>
      </c>
      <c r="C90" s="10">
        <v>16784.900000000001</v>
      </c>
      <c r="D90" s="10">
        <v>6.9999999999999999E-4</v>
      </c>
      <c r="E90" s="10">
        <v>0.32526307208909899</v>
      </c>
      <c r="G90" s="10">
        <f t="shared" si="4"/>
        <v>-0.48869506531545004</v>
      </c>
      <c r="H90" s="10">
        <f t="shared" si="5"/>
        <v>0.28091122958937254</v>
      </c>
      <c r="I90" s="10">
        <f t="shared" si="6"/>
        <v>0.16438524734649149</v>
      </c>
    </row>
    <row r="91" spans="1:9" x14ac:dyDescent="0.35">
      <c r="A91" s="6">
        <v>2014</v>
      </c>
      <c r="B91" s="10">
        <v>10902.1</v>
      </c>
      <c r="C91" s="10">
        <v>17527.3</v>
      </c>
      <c r="D91" s="10">
        <v>2.9999999999999997E-4</v>
      </c>
      <c r="E91" s="10">
        <v>0.13525896842981</v>
      </c>
      <c r="G91" s="10">
        <f t="shared" si="4"/>
        <v>-0.47480423416456519</v>
      </c>
      <c r="H91" s="10">
        <f t="shared" si="5"/>
        <v>0.12616103581063948</v>
      </c>
      <c r="I91" s="10">
        <f t="shared" si="6"/>
        <v>0.14269435737433711</v>
      </c>
    </row>
    <row r="92" spans="1:9" x14ac:dyDescent="0.35">
      <c r="A92" s="6">
        <v>2015</v>
      </c>
      <c r="B92" s="10">
        <v>11445.9</v>
      </c>
      <c r="C92" s="10">
        <v>18238.3</v>
      </c>
      <c r="D92" s="10">
        <v>2.3E-3</v>
      </c>
      <c r="E92" s="10">
        <v>1.49517840646503E-2</v>
      </c>
      <c r="G92" s="10">
        <f t="shared" si="4"/>
        <v>-0.46589219127606862</v>
      </c>
      <c r="H92" s="10">
        <f t="shared" si="5"/>
        <v>1.4541152971850175E-2</v>
      </c>
      <c r="I92" s="10">
        <f t="shared" si="6"/>
        <v>0.11748585509976261</v>
      </c>
    </row>
    <row r="93" spans="1:9" x14ac:dyDescent="0.35">
      <c r="A93" s="6">
        <v>2016</v>
      </c>
      <c r="B93" s="10">
        <v>12123.9</v>
      </c>
      <c r="C93" s="10">
        <v>18745.099999999999</v>
      </c>
      <c r="D93" s="10">
        <v>5.1000000000000004E-3</v>
      </c>
      <c r="E93" s="10">
        <v>0.117932275061707</v>
      </c>
      <c r="G93" s="10">
        <f t="shared" si="4"/>
        <v>-0.43575367387097591</v>
      </c>
      <c r="H93" s="10">
        <f t="shared" si="5"/>
        <v>0.10918343698148847</v>
      </c>
      <c r="I93" s="10">
        <f t="shared" si="6"/>
        <v>0.13598901987346032</v>
      </c>
    </row>
    <row r="94" spans="1:9" x14ac:dyDescent="0.35">
      <c r="A94" s="6">
        <v>2017</v>
      </c>
      <c r="B94" s="10">
        <v>12529.6</v>
      </c>
      <c r="C94" s="10">
        <v>19543</v>
      </c>
      <c r="D94" s="10">
        <v>1.32E-2</v>
      </c>
      <c r="E94" s="10">
        <v>0.21989120173478899</v>
      </c>
      <c r="G94" s="10">
        <f t="shared" si="4"/>
        <v>-0.44452332103340353</v>
      </c>
      <c r="H94" s="10">
        <f t="shared" si="5"/>
        <v>0.19367463681402222</v>
      </c>
      <c r="I94" s="10">
        <f t="shared" si="6"/>
        <v>0.14489429843347457</v>
      </c>
    </row>
    <row r="95" spans="1:9" x14ac:dyDescent="0.35">
      <c r="A95" s="6">
        <v>2018</v>
      </c>
      <c r="B95" s="10">
        <v>13882.2</v>
      </c>
      <c r="C95" s="10">
        <v>20611.900000000001</v>
      </c>
      <c r="D95" s="10">
        <v>2.3699999999999999E-2</v>
      </c>
      <c r="E95" s="10">
        <v>-4.4919159244538001E-2</v>
      </c>
      <c r="G95" s="10">
        <f t="shared" si="4"/>
        <v>-0.3952611349518641</v>
      </c>
      <c r="H95" s="10">
        <f t="shared" si="5"/>
        <v>-5.9072931223680236E-2</v>
      </c>
      <c r="I95" s="10">
        <f t="shared" si="6"/>
        <v>7.6897466270864023E-2</v>
      </c>
    </row>
    <row r="96" spans="1:9" x14ac:dyDescent="0.35">
      <c r="A96" s="6">
        <v>2019</v>
      </c>
      <c r="B96" s="7">
        <v>15320</v>
      </c>
      <c r="C96" s="7">
        <v>21433.200000000001</v>
      </c>
      <c r="D96" s="10">
        <v>1.54E-2</v>
      </c>
      <c r="E96" s="10">
        <v>0.31499392908199098</v>
      </c>
      <c r="G96" s="10">
        <f t="shared" ref="G96:G97" si="7">LN(B96/C96)</f>
        <v>-0.33578195740385586</v>
      </c>
      <c r="H96" s="10">
        <f t="shared" ref="H96:H97" si="8">LN(1+E96)-LN(1+D95)</f>
        <v>0.25040853400779545</v>
      </c>
      <c r="I96" s="10">
        <f t="shared" si="6"/>
        <v>0.10174696591029522</v>
      </c>
    </row>
    <row r="97" spans="1:9" x14ac:dyDescent="0.35">
      <c r="A97" s="6">
        <v>2020</v>
      </c>
      <c r="B97" s="7">
        <v>18376.2</v>
      </c>
      <c r="C97" s="7">
        <v>20936.599999999999</v>
      </c>
      <c r="D97" s="10">
        <v>8.9999999999999998E-4</v>
      </c>
      <c r="E97" s="10">
        <v>0.19304358030652499</v>
      </c>
      <c r="G97" s="10">
        <f t="shared" si="7"/>
        <v>-0.13044247449777599</v>
      </c>
      <c r="H97" s="10">
        <f t="shared" si="8"/>
        <v>0.16122504893126893</v>
      </c>
      <c r="I97" s="10">
        <f t="shared" si="6"/>
        <v>0.13108374510217896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2021-05-14T14:00:51Z</dcterms:modified>
</cp:coreProperties>
</file>